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codeName="ThisWorkbook" defaultThemeVersion="124226"/>
  <xr:revisionPtr revIDLastSave="1" documentId="13_ncr:1_{C42DE941-0935-4E7E-983D-5CB3DE318FEB}" xr6:coauthVersionLast="47" xr6:coauthVersionMax="47" xr10:uidLastSave="{E8504131-138F-4F0C-85F3-08591CDC3911}"/>
  <bookViews>
    <workbookView xWindow="28680" yWindow="-120" windowWidth="29040" windowHeight="1572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別紙_CSVファイルレイアウト!$G$130:$G$132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インタフェース設計書!$A$109:$A$111</definedName>
    <definedName name="改行コード" localSheetId="1">別紙_CSVファイルレイアウト!$A$130:$A$133</definedName>
    <definedName name="改行コード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3" i="8" l="1"/>
  <c r="AG112" i="8"/>
  <c r="AD112" i="8"/>
  <c r="AG111" i="8"/>
  <c r="AD111" i="8"/>
  <c r="AD113" i="8" s="1"/>
  <c r="A109" i="8"/>
  <c r="AC66" i="8"/>
  <c r="Z66" i="8"/>
  <c r="A66" i="8"/>
  <c r="A26" i="8"/>
  <c r="Z26" i="8"/>
  <c r="AC26" i="8"/>
  <c r="A67" i="8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25" i="8"/>
  <c r="Z56" i="8" l="1"/>
  <c r="AC110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25" i="8"/>
  <c r="Z27" i="8" l="1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7" i="8"/>
  <c r="Z58" i="8"/>
  <c r="Z59" i="8"/>
  <c r="Z60" i="8"/>
  <c r="Z61" i="8"/>
  <c r="Z62" i="8"/>
  <c r="Z63" i="8"/>
  <c r="Z64" i="8"/>
  <c r="Z65" i="8"/>
  <c r="Z25" i="8"/>
</calcChain>
</file>

<file path=xl/sharedStrings.xml><?xml version="1.0" encoding="utf-8"?>
<sst xmlns="http://schemas.openxmlformats.org/spreadsheetml/2006/main" count="1098" uniqueCount="298">
  <si>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</si>
  <si>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</si>
  <si>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</si>
  <si>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</si>
  <si>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</si>
  <si>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</si>
  <si>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</si>
  <si>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</si>
  <si>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</si>
  <si>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</si>
  <si>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</si>
  <si>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備考</t>
    <rPh sb="0" eb="2">
      <t>ビコウ</t>
    </rPh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</si>
  <si>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</si>
  <si>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</si>
  <si>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</si>
  <si>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</si>
  <si>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説明</t>
    <rPh sb="0" eb="2">
      <t>セツメイ</t>
    </rPh>
    <phoneticPr fontId="2"/>
  </si>
  <si>
    <t>ファイル名</t>
    <rPh sb="4" eb="5">
      <t>メイ</t>
    </rPh>
    <phoneticPr fontId="2"/>
  </si>
  <si>
    <t>論理データ型</t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</si>
  <si>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</si>
  <si>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</si>
  <si>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</si>
  <si>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ボディ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</si>
  <si>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</si>
  <si>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</si>
  <si>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</si>
  <si>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</si>
  <si>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</si>
  <si>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</si>
  <si>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</si>
  <si>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</si>
  <si>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</si>
  <si>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</si>
  <si>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</si>
  <si>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</si>
  <si>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</si>
  <si>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</si>
  <si>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</si>
  <si>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</si>
  <si>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</si>
  <si>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</si>
  <si>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</si>
  <si>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-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</si>
  <si>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</si>
  <si>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</si>
  <si>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</si>
  <si>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</si>
  <si>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</si>
  <si>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</si>
  <si>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</si>
  <si>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</si>
  <si>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</si>
  <si>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</si>
  <si>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</si>
  <si>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</si>
  <si>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</si>
  <si>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</si>
  <si>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頭囲（ｃｍ）</t>
  </si>
  <si>
    <t>肥満度</t>
  </si>
  <si>
    <t>カウプ指数</t>
  </si>
  <si>
    <t>パーセンタイル値（頭囲）</t>
  </si>
  <si>
    <t>string</t>
  </si>
  <si>
    <t>予防接種対象者番号</t>
    <rPh sb="0" eb="9">
      <t>ヨボウセッシュタイショウシャバンゴウ</t>
    </rPh>
    <phoneticPr fontId="6"/>
  </si>
  <si>
    <t>履歴番号</t>
    <rPh sb="0" eb="2">
      <t>リレキ</t>
    </rPh>
    <rPh sb="2" eb="4">
      <t>バンゴウ</t>
    </rPh>
    <phoneticPr fontId="6"/>
  </si>
  <si>
    <t>最新フラグ</t>
    <rPh sb="0" eb="2">
      <t>サイシン</t>
    </rPh>
    <phoneticPr fontId="6"/>
  </si>
  <si>
    <t>健診受診日</t>
    <rPh sb="0" eb="2">
      <t>ケンシン</t>
    </rPh>
    <rPh sb="2" eb="5">
      <t>ジュシンビ</t>
    </rPh>
    <phoneticPr fontId="6"/>
  </si>
  <si>
    <t>健診受診年度</t>
  </si>
  <si>
    <t>受診時月齢</t>
  </si>
  <si>
    <t>会場コード</t>
  </si>
  <si>
    <t>（再掲）精神面要治療</t>
    <rPh sb="8" eb="10">
      <t>チリョウ</t>
    </rPh>
    <phoneticPr fontId="6"/>
  </si>
  <si>
    <t>（再掲）身体面要治療</t>
    <rPh sb="8" eb="10">
      <t>チリョウ</t>
    </rPh>
    <phoneticPr fontId="6"/>
  </si>
  <si>
    <t>診察所見‐判定</t>
    <rPh sb="0" eb="2">
      <t>シンサツ</t>
    </rPh>
    <rPh sb="2" eb="4">
      <t>ショケン</t>
    </rPh>
    <rPh sb="5" eb="7">
      <t>ハンテイ</t>
    </rPh>
    <phoneticPr fontId="6"/>
  </si>
  <si>
    <t>診察所見‐けいれん</t>
  </si>
  <si>
    <t>診察所見‐神経系・感覚器系</t>
  </si>
  <si>
    <t>診察所見‐股関節</t>
  </si>
  <si>
    <t>診察所見‐股関節（開排制限）</t>
  </si>
  <si>
    <t>診察所見‐斜頚</t>
  </si>
  <si>
    <t>診察所見‐代謝系</t>
  </si>
  <si>
    <t>体重（ｇ）</t>
  </si>
  <si>
    <t>パーセンタイル値（身長）</t>
    <rPh sb="9" eb="11">
      <t>シンチョウ</t>
    </rPh>
    <phoneticPr fontId="7"/>
  </si>
  <si>
    <t>パーセンタイル値（体重）</t>
    <rPh sb="9" eb="11">
      <t>タイジュウ</t>
    </rPh>
    <phoneticPr fontId="7"/>
  </si>
  <si>
    <t>育児環境等‐栄養</t>
  </si>
  <si>
    <t>育児環境等‐栄養法</t>
  </si>
  <si>
    <t>発達情報‐笑う</t>
  </si>
  <si>
    <t>発達情報‐追視</t>
  </si>
  <si>
    <t>発達情報‐定頸</t>
  </si>
  <si>
    <t>2,1</t>
  </si>
  <si>
    <t>可変長</t>
    <rPh sb="0" eb="3">
      <t>カヘンチョウ</t>
    </rPh>
    <phoneticPr fontId="2"/>
  </si>
  <si>
    <t>ヘッダ</t>
  </si>
  <si>
    <t>全半角文字列</t>
    <rPh sb="0" eb="6">
      <t>ゼンハンカクモジレツ</t>
    </rPh>
    <phoneticPr fontId="2"/>
  </si>
  <si>
    <t>固定長</t>
  </si>
  <si>
    <t>固定長</t>
    <rPh sb="0" eb="3">
      <t>コテイチョウ</t>
    </rPh>
    <phoneticPr fontId="2"/>
  </si>
  <si>
    <t>number</t>
  </si>
  <si>
    <t>日付</t>
  </si>
  <si>
    <t>インタフェース設計書
（WebAPI）</t>
    <rPh sb="7" eb="10">
      <t>セッケイショ</t>
    </rPh>
    <phoneticPr fontId="2"/>
  </si>
  <si>
    <t>URL</t>
    <phoneticPr fontId="2"/>
  </si>
  <si>
    <t>リクエストヘッダ</t>
    <phoneticPr fontId="2"/>
  </si>
  <si>
    <t>必須</t>
  </si>
  <si>
    <t>トークン</t>
  </si>
  <si>
    <t>○</t>
    <phoneticPr fontId="2"/>
  </si>
  <si>
    <t>認証・認可に用いるBearerトークン</t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</si>
  <si>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</si>
  <si>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</si>
  <si>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</si>
  <si>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</si>
  <si>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application/json</t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</si>
  <si>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</si>
  <si>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</si>
  <si>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</si>
  <si>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</si>
  <si>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-</t>
  </si>
  <si>
    <t>CSVファイル名</t>
    <rPh sb="7" eb="8">
      <t>メイ</t>
    </rPh>
    <phoneticPr fontId="2"/>
  </si>
  <si>
    <t>CSVデータ</t>
  </si>
  <si>
    <t>CSVデータのレイアウトは別紙参照</t>
    <rPh sb="13" eb="15">
      <t>ベッシ</t>
    </rPh>
    <rPh sb="15" eb="17">
      <t>サンショウ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</si>
  <si>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</si>
  <si>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</si>
  <si>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</si>
  <si>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</si>
  <si>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</si>
  <si>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健康管理システムからの要求に誤りがある場合。</t>
    <rPh sb="0" eb="3">
      <t>ケンコウカンリ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</si>
  <si>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</si>
  <si>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</si>
  <si>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</si>
  <si>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</si>
  <si>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</si>
  <si>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</si>
  <si>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</si>
  <si>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</si>
  <si>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</si>
  <si>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</si>
  <si>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ファイル</t>
    <phoneticPr fontId="2"/>
  </si>
  <si>
    <t>date</t>
    <phoneticPr fontId="2"/>
  </si>
  <si>
    <t>診察所見‐斜頚</t>
    <phoneticPr fontId="2"/>
  </si>
  <si>
    <t>発達情報‐追視</t>
    <phoneticPr fontId="2"/>
  </si>
  <si>
    <t>発達情報‐定頸</t>
    <phoneticPr fontId="2"/>
  </si>
  <si>
    <t>数字のみ</t>
  </si>
  <si>
    <t>半角英数字</t>
    <phoneticPr fontId="2"/>
  </si>
  <si>
    <t>予防接種対象者を自治体内で管理するための対象者番号</t>
  </si>
  <si>
    <t>実施日における月齢</t>
  </si>
  <si>
    <t>実施場所を表すコード</t>
  </si>
  <si>
    <t>身長(cm)</t>
  </si>
  <si>
    <t>頭囲(cm)</t>
  </si>
  <si>
    <t>multipart/form-data</t>
    <phoneticPr fontId="2"/>
  </si>
  <si>
    <t>csvFileName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</si>
  <si>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</si>
  <si>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</si>
  <si>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</si>
  <si>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</si>
  <si>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</si>
  <si>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</si>
  <si>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</si>
  <si>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Authorization</t>
    <phoneticPr fontId="2"/>
  </si>
  <si>
    <t>Authorization: bearer xxxxxxxxxxxxxxxx</t>
    <phoneticPr fontId="2"/>
  </si>
  <si>
    <t>historyNumber</t>
  </si>
  <si>
    <t>isLatest</t>
  </si>
  <si>
    <t>venueCode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</si>
  <si>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</si>
  <si>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</si>
  <si>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</si>
  <si>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診察所見‐けいれん</t>
    <phoneticPr fontId="2"/>
  </si>
  <si>
    <t>診察所見‐運動機能</t>
    <phoneticPr fontId="2"/>
  </si>
  <si>
    <t>身長（ｃｍ）</t>
    <phoneticPr fontId="2"/>
  </si>
  <si>
    <t>頭囲（ｃｍ）</t>
    <phoneticPr fontId="2"/>
  </si>
  <si>
    <t>肥満度</t>
    <phoneticPr fontId="2"/>
  </si>
  <si>
    <t>カウプ指数</t>
    <phoneticPr fontId="2"/>
  </si>
  <si>
    <t>育児環境等‐栄養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</si>
  <si>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</si>
  <si>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</si>
  <si>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</si>
  <si>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</si>
  <si>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</si>
  <si>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</si>
  <si>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</si>
  <si>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</si>
  <si>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</si>
  <si>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</si>
  <si>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</si>
  <si>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HTTPS</t>
    <phoneticPr fontId="2"/>
  </si>
  <si>
    <t>3～4か月児健診結果を予予・請求システムに連携する。</t>
    <phoneticPr fontId="2"/>
  </si>
  <si>
    <t>市区町村コード</t>
    <phoneticPr fontId="2"/>
  </si>
  <si>
    <t>受信</t>
    <rPh sb="0" eb="2">
      <t>ジュシン</t>
    </rPh>
    <phoneticPr fontId="2"/>
  </si>
  <si>
    <t>予予・請求システム</t>
  </si>
  <si>
    <t>H07</t>
  </si>
  <si>
    <t>FIF_H07_002</t>
  </si>
  <si>
    <t>3～4か月児健診結果の連携（CSV）</t>
  </si>
  <si>
    <t>市区町村を一意に識別するコード（指定都市においては区までを特定）</t>
  </si>
  <si>
    <t>乳幼児体重（g）</t>
  </si>
  <si>
    <t>肥満度（%）</t>
  </si>
  <si>
    <t>パーセンタイル値（身長）</t>
  </si>
  <si>
    <t>パーセンタイル値（体重）</t>
  </si>
  <si>
    <t>ヘッダ行表示する</t>
    <rPh sb="3" eb="4">
      <t>ギョウ</t>
    </rPh>
    <rPh sb="4" eb="6">
      <t>ヒョウジ</t>
    </rPh>
    <phoneticPr fontId="2"/>
  </si>
  <si>
    <t>当該データが最新かどうかを現すフラグ
0：最新ではない、1：最新である</t>
    <phoneticPr fontId="9"/>
  </si>
  <si>
    <t>医療機関への委託有無
0：無、1：有</t>
    <phoneticPr fontId="9"/>
  </si>
  <si>
    <t>精神面要治療者
0：非該当、1：該当</t>
    <phoneticPr fontId="9"/>
  </si>
  <si>
    <t>身体面要治療者
0：非該当、1：該当</t>
    <phoneticPr fontId="9"/>
  </si>
  <si>
    <t>健診受診年度</t>
    <phoneticPr fontId="2"/>
  </si>
  <si>
    <t>3,1</t>
    <phoneticPr fontId="2"/>
  </si>
  <si>
    <t>muniCode</t>
  </si>
  <si>
    <t>vaxRcptNumberPrimaryHash</t>
  </si>
  <si>
    <t>h-ChkDate</t>
  </si>
  <si>
    <t>h-ChkFsal</t>
  </si>
  <si>
    <t>examAgeAtTime</t>
  </si>
  <si>
    <t>examCtgrMedInstEntrs</t>
  </si>
  <si>
    <t>implSeg</t>
  </si>
  <si>
    <t>mentalHeltTretRqirRepost</t>
  </si>
  <si>
    <t>physicalTretRqirRepost</t>
  </si>
  <si>
    <t>exam-FndgJgmt</t>
  </si>
  <si>
    <t>exam-FndgPhysicalDvlp</t>
  </si>
  <si>
    <t>exam-FndgMentalDvlp</t>
  </si>
  <si>
    <t>exam-FndgCnvls</t>
  </si>
  <si>
    <t>exam-FndgMotorFunction</t>
  </si>
  <si>
    <t>exam-FndgNervousSensory</t>
  </si>
  <si>
    <t>exam-FndgHmtl</t>
  </si>
  <si>
    <t>exam-FndgSkin</t>
  </si>
  <si>
    <t>exam-FndgHipJoint</t>
  </si>
  <si>
    <t>exam-FndgHipJointRstrOpen</t>
  </si>
  <si>
    <t>exam-FndgTorcl</t>
  </si>
  <si>
    <t>exam-FndgCdvsc</t>
  </si>
  <si>
    <t>exam-FndgRespr</t>
  </si>
  <si>
    <t>exam-FndgDigestiveTract</t>
  </si>
  <si>
    <t>exam-FndgGnitr</t>
  </si>
  <si>
    <t>exam-FndgMetabolic</t>
  </si>
  <si>
    <t>exam-FndgCngePhysicalCrct</t>
  </si>
  <si>
    <t>heitCm</t>
  </si>
  <si>
    <t>weitG</t>
  </si>
  <si>
    <t>headCcfeCm</t>
  </si>
  <si>
    <t>degreeOfObesity</t>
  </si>
  <si>
    <t>kaupIndex</t>
  </si>
  <si>
    <t>prcntHeit</t>
  </si>
  <si>
    <t>prcntWeit</t>
  </si>
  <si>
    <t>prcntHeadCcfe</t>
  </si>
  <si>
    <t>childcareEnvrNutrition</t>
  </si>
  <si>
    <t>childcareEnvrNtrtMethod</t>
  </si>
  <si>
    <t>dvlpInfoLaughing</t>
  </si>
  <si>
    <t>dvlpInfoPursuit</t>
  </si>
  <si>
    <t>dvlpInfoNeckFixation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</si>
  <si>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</si>
  <si>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</si>
  <si>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h-chkRslt3To4mth.csv
【例】
2024年11月1日9時10分11秒に受信
20241101091011_h-chkRslt3To4mth.csv</t>
    <rPh sb="21" eb="23">
      <t>ニチジ</t>
    </rPh>
    <rPh sb="45" eb="47">
      <t>カセン</t>
    </rPh>
    <rPh sb="73" eb="74">
      <t>レイ</t>
    </rPh>
    <rPh sb="80" eb="81">
      <t>ネン</t>
    </rPh>
    <rPh sb="83" eb="84">
      <t>ガツ</t>
    </rPh>
    <rPh sb="85" eb="86">
      <t>ニチ</t>
    </rPh>
    <rPh sb="87" eb="88">
      <t>ジ</t>
    </rPh>
    <rPh sb="90" eb="91">
      <t>プン</t>
    </rPh>
    <rPh sb="93" eb="94">
      <t>ビョウ</t>
    </rPh>
    <rPh sb="95" eb="97">
      <t>ジュシン</t>
    </rPh>
    <phoneticPr fontId="2"/>
  </si>
  <si>
    <t>健診を実施した年月日</t>
  </si>
  <si>
    <t>健診を実施した年度</t>
  </si>
  <si>
    <t>健診の実施区分</t>
  </si>
  <si>
    <t>歳児別健診判定区分</t>
  </si>
  <si>
    <t>健診時の身体的発育状況の診察所見</t>
  </si>
  <si>
    <t>健診時の精神発達の診察所見</t>
  </si>
  <si>
    <t>健診時のけいれんの診察所見</t>
  </si>
  <si>
    <t>健診時の運動機能の診察所見</t>
  </si>
  <si>
    <t>健診時の神経系・感覚器系の診察所見</t>
  </si>
  <si>
    <t>健診時の血液系の診察所見</t>
  </si>
  <si>
    <t>健診時の皮膚の診察所見</t>
  </si>
  <si>
    <t>健診時の股関節の診察所見</t>
  </si>
  <si>
    <t>健診時の股関節（開排制限）の診察所見</t>
  </si>
  <si>
    <t>健診時の斜頚の診察所見</t>
  </si>
  <si>
    <t>健診時の循環器系の診察所見</t>
  </si>
  <si>
    <t>健診時の呼吸器系の診察所見</t>
  </si>
  <si>
    <t>健診時の消化器系の診察所見</t>
  </si>
  <si>
    <t>健診時の泌尿生殖器系の診察所見</t>
  </si>
  <si>
    <t>健診時の代謝系の診察所見</t>
  </si>
  <si>
    <t>健診時の先天性の身体的特徴の診察所見</t>
  </si>
  <si>
    <t>健診時に問診や観察をもとに確認した栄養状態</t>
  </si>
  <si>
    <t>健診時に問診をもとに確認した栄養法</t>
  </si>
  <si>
    <t>健診時に問診や観察をもとに確認した、発達が確立した月齢</t>
  </si>
  <si>
    <t>検診情報を一意に特定するための項目</t>
    <rPh sb="0" eb="2">
      <t>ケンシン</t>
    </rPh>
    <phoneticPr fontId="2"/>
  </si>
  <si>
    <t>削除フラグ</t>
    <rPh sb="0" eb="2">
      <t>サクジョ</t>
    </rPh>
    <phoneticPr fontId="6"/>
  </si>
  <si>
    <t>isDeleted</t>
    <phoneticPr fontId="6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</si>
  <si>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</si>
  <si>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</si>
  <si>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</si>
  <si>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</si>
  <si>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hChkDate</t>
    <phoneticPr fontId="2"/>
  </si>
  <si>
    <t>hChkFsal</t>
    <phoneticPr fontId="2"/>
  </si>
  <si>
    <t>examFndgJgmt</t>
    <phoneticPr fontId="2"/>
  </si>
  <si>
    <t>examFndgPhysicalDvlp</t>
    <phoneticPr fontId="2"/>
  </si>
  <si>
    <t>examFndgMentalDvlp</t>
    <phoneticPr fontId="2"/>
  </si>
  <si>
    <t>examFndgCnvls</t>
    <phoneticPr fontId="2"/>
  </si>
  <si>
    <t>examFndgMotorFunction</t>
    <phoneticPr fontId="2"/>
  </si>
  <si>
    <t>examFndgNervousSensory</t>
    <phoneticPr fontId="2"/>
  </si>
  <si>
    <t>examFndgHmtl</t>
    <phoneticPr fontId="2"/>
  </si>
  <si>
    <t>examFndgSkin</t>
    <phoneticPr fontId="2"/>
  </si>
  <si>
    <t>examFndgHipJoint</t>
    <phoneticPr fontId="2"/>
  </si>
  <si>
    <t>examFndgHipJointRstrOpen</t>
    <phoneticPr fontId="2"/>
  </si>
  <si>
    <t>examFndgTorcl</t>
    <phoneticPr fontId="2"/>
  </si>
  <si>
    <t>examFndgCdvsc</t>
    <phoneticPr fontId="2"/>
  </si>
  <si>
    <t>examFndgRespr</t>
    <phoneticPr fontId="2"/>
  </si>
  <si>
    <t>examFndgDigestiveTract</t>
    <phoneticPr fontId="2"/>
  </si>
  <si>
    <t>examFndgGnitr</t>
    <phoneticPr fontId="2"/>
  </si>
  <si>
    <t>examFndgMetabolic</t>
    <phoneticPr fontId="2"/>
  </si>
  <si>
    <t>examFndgCngePhysicalCrct</t>
    <phoneticPr fontId="2"/>
  </si>
  <si>
    <t>yysk/vaccination/api/v1/csv/h-chkrslt3to4mth/regist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</si>
  <si>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</si>
  <si>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csvData</t>
    <phoneticPr fontId="2"/>
  </si>
  <si>
    <t>string</t>
    <phoneticPr fontId="2"/>
  </si>
  <si>
    <t>YYYYMMDDHHMMSS_h-ChkRslt3To4mth.csv</t>
    <phoneticPr fontId="2"/>
  </si>
  <si>
    <t>----boundary
Content-Disposition: form-data; name="csvFileName"
20241101091011_h-ChkRslt3To4mth.csv
----boundary
Content-Disposition: form-data; name="csvData"; 
Content-Type: text/csv
xxx,yyy,zzz
"xxx","yyy","zzz"
（別紙_CSVファイルレイアウトを参照）
----boundary--</t>
    <rPh sb="218" eb="220">
      <t>ベッシ</t>
    </rPh>
    <rPh sb="234" eb="236">
      <t>サンショウ</t>
    </rPh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</si>
  <si>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</si>
  <si>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</si>
  <si>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</si>
  <si>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"市区町村コード","予防接種対象者番号","履歴番号","最新フラグ","健診受診日","健診受診年度","受診時月齢","会場コード","受診区分（医療機関への委託）","実施区分","（再掲）精神面要治療","（再掲）身体面要治療","診察所見‐判定","診察所見‐身体的発育状況","診察所見‐精神発達","診察所見‐けいれん","診察所見‐運動機能","診察所見‐神経系・感覚器系","診察所見‐血液系","診察所見‐皮膚","診察所見‐股関節","診察所見‐股関節（開排制限）","診察所見‐斜頚","診察所見‐循環器系","診察所見‐呼吸器系","診察所見‐消化器系","診察所見‐泌尿生殖器系","診察所見‐代謝系","診察所見‐先天性の身体的特徴","身長（ｃｍ）","体重（ｇ）","頭囲（ｃｍ）","肥満度","カウプ指数","パーセンタイル値（身長）","パーセンタイル値（体重）","パーセンタイル値（頭囲）","育児環境等‐栄養","育児環境等‐栄養法","発達情報‐笑う","発達情報‐追視","発達情報‐定頸","削除フラグ"[CR+LF]
"123456","011002131016000000002","12345","1","1","2010-01-01","2008","18","12345","1","1","1","1","1","1","1","1","1","1","1","1","1","1","1","1","1","1","1","1","1","60.0","2800",,"47.0","15.0","19.0","1","1","1","1","1","1","1","1","1"[CR+LF]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</si>
</sst>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MS PGothic"/>
      <family val="3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6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0" borderId="2" xfId="0" applyFont="1" applyBorder="1" applyAlignment="1">
      <alignment vertical="top"/>
    </xf>
    <xf numFmtId="0" fontId="10" fillId="0" borderId="0" xfId="0" applyFont="1">
      <alignment vertical="center"/>
    </xf>
    <xf numFmtId="0" fontId="4" fillId="0" borderId="0" xfId="0" applyFont="1" applyAlignment="1">
      <alignment vertical="top"/>
    </xf>
    <xf numFmtId="0" fontId="1" fillId="0" borderId="0" xfId="2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3" fillId="0" borderId="0" xfId="0" applyFont="1">
      <alignment vertical="center"/>
    </xf>
    <xf numFmtId="0" fontId="1" fillId="0" borderId="0" xfId="0" quotePrefix="1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2" borderId="6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/>
    </xf>
    <xf numFmtId="0" fontId="11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6" borderId="6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1" fillId="0" borderId="6" xfId="1" applyFont="1" applyBorder="1" applyAlignment="1" applyProtection="1">
      <alignment vertical="top"/>
      <protection locked="0"/>
    </xf>
    <xf numFmtId="0" fontId="11" fillId="0" borderId="7" xfId="1" applyFont="1" applyBorder="1" applyAlignment="1" applyProtection="1">
      <alignment vertical="top"/>
      <protection locked="0"/>
    </xf>
    <xf numFmtId="0" fontId="11" fillId="0" borderId="8" xfId="1" applyFont="1" applyBorder="1" applyAlignment="1" applyProtection="1">
      <alignment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2" borderId="10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1" fillId="0" borderId="4" xfId="1" quotePrefix="1" applyFont="1" applyBorder="1" applyAlignment="1">
      <alignment horizontal="left" vertical="top" wrapText="1"/>
    </xf>
    <xf numFmtId="0" fontId="11" fillId="0" borderId="1" xfId="1" quotePrefix="1" applyFont="1" applyBorder="1" applyAlignment="1">
      <alignment horizontal="left" vertical="top" wrapText="1"/>
    </xf>
    <xf numFmtId="0" fontId="11" fillId="0" borderId="5" xfId="1" quotePrefix="1" applyFont="1" applyBorder="1" applyAlignment="1">
      <alignment horizontal="left" vertical="top" wrapText="1"/>
    </xf>
    <xf numFmtId="0" fontId="11" fillId="0" borderId="3" xfId="1" quotePrefix="1" applyFont="1" applyBorder="1" applyAlignment="1">
      <alignment horizontal="left" vertical="top" wrapText="1"/>
    </xf>
    <xf numFmtId="0" fontId="11" fillId="0" borderId="0" xfId="1" quotePrefix="1" applyFont="1" applyAlignment="1">
      <alignment horizontal="left" vertical="top" wrapText="1"/>
    </xf>
    <xf numFmtId="0" fontId="11" fillId="0" borderId="12" xfId="1" quotePrefix="1" applyFont="1" applyBorder="1" applyAlignment="1">
      <alignment horizontal="left" vertical="top" wrapText="1"/>
    </xf>
    <xf numFmtId="0" fontId="11" fillId="0" borderId="9" xfId="1" quotePrefix="1" applyFont="1" applyBorder="1" applyAlignment="1">
      <alignment horizontal="left" vertical="top" wrapText="1"/>
    </xf>
    <xf numFmtId="0" fontId="11" fillId="0" borderId="2" xfId="1" quotePrefix="1" applyFont="1" applyBorder="1" applyAlignment="1">
      <alignment horizontal="left" vertical="top" wrapText="1"/>
    </xf>
    <xf numFmtId="0" fontId="11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0" xfId="6" applyBorder="1" applyAlignment="1">
      <alignment horizontal="center" vertical="center" wrapText="1"/>
    </xf>
    <xf numFmtId="0" fontId="1" fillId="0" borderId="6" xfId="7" applyBorder="1" applyAlignment="1">
      <alignment horizontal="left" vertical="top" wrapText="1"/>
    </xf>
    <xf numFmtId="0" fontId="1" fillId="0" borderId="7" xfId="7" applyBorder="1" applyAlignment="1">
      <alignment horizontal="left" vertical="top" wrapText="1"/>
    </xf>
    <xf numFmtId="0" fontId="1" fillId="0" borderId="8" xfId="7" applyBorder="1" applyAlignment="1">
      <alignment horizontal="left" vertical="top" wrapText="1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0" xfId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1" fillId="3" borderId="16" xfId="1" applyFont="1" applyFill="1" applyBorder="1" applyAlignment="1" applyProtection="1">
      <alignment horizontal="right" vertical="center"/>
      <protection locked="0"/>
    </xf>
    <xf numFmtId="0" fontId="1" fillId="3" borderId="17" xfId="1" applyFont="1" applyFill="1" applyBorder="1" applyAlignment="1" applyProtection="1">
      <alignment horizontal="right" vertical="center"/>
      <protection locked="0"/>
    </xf>
    <xf numFmtId="0" fontId="1" fillId="3" borderId="18" xfId="1" applyFont="1" applyFill="1" applyBorder="1" applyAlignment="1" applyProtection="1">
      <alignment horizontal="right" vertical="center"/>
      <protection locked="0"/>
    </xf>
    <xf numFmtId="0" fontId="1" fillId="3" borderId="6" xfId="1" applyFont="1" applyFill="1" applyBorder="1" applyAlignment="1" applyProtection="1">
      <alignment horizontal="right" vertical="center"/>
      <protection locked="0"/>
    </xf>
    <xf numFmtId="0" fontId="1" fillId="3" borderId="7" xfId="1" applyFont="1" applyFill="1" applyBorder="1" applyAlignment="1" applyProtection="1">
      <alignment horizontal="right" vertical="center"/>
      <protection locked="0"/>
    </xf>
    <xf numFmtId="0" fontId="1" fillId="3" borderId="8" xfId="1" applyFont="1" applyFill="1" applyBorder="1" applyAlignment="1" applyProtection="1">
      <alignment horizontal="right" vertical="center"/>
      <protection locked="0"/>
    </xf>
  </cellXfs>
  <cellStyles count="9">
    <cellStyle name="標準" xfId="0" builtinId="0"/>
    <cellStyle name="標準 2" xfId="3" xr:uid="{00000000-0005-0000-0000-000002000000}"/>
    <cellStyle name="標準 2 2" xfId="7" xr:uid="{C1BE4591-C779-4FA0-9408-18AA6FF7E9A4}"/>
    <cellStyle name="標準 2 2 2 2" xfId="6" xr:uid="{3BFD845F-7881-4FD2-9829-25125B274831}"/>
    <cellStyle name="標準 3" xfId="4" xr:uid="{6AB7B5CD-EDFC-40A7-8F0C-77F580D31128}"/>
    <cellStyle name="標準 3 2" xfId="5" xr:uid="{0313B518-984F-43D0-8A2E-015968276500}"/>
    <cellStyle name="標準 3 2 2 2" xfId="8" xr:uid="{F32C96EB-44CE-4D04-9A77-3F93082D85D2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B484-B745-4E6D-AAC4-B76FF28A4F7B}">
  <sheetPr codeName="Sheet3">
    <pageSetUpPr fitToPage="1"/>
  </sheetPr>
  <dimension ref="A1:DY111"/>
  <sheetViews>
    <sheetView tabSelected="1" zoomScaleNormal="100" workbookViewId="0">
      <selection sqref="A1:K3"/>
    </sheetView>
  </sheetViews>
  <sheetFormatPr defaultColWidth="2.6640625" defaultRowHeight="13.2"/>
  <sheetData>
    <row r="1" spans="1:62" s="38" customFormat="1" ht="31.5" customHeight="1">
      <c r="A1" s="111" t="s">
        <v>94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28" t="s">
        <v>0</v>
      </c>
      <c r="M1" s="120"/>
      <c r="N1" s="120"/>
      <c r="O1" s="120"/>
      <c r="P1" s="120"/>
      <c r="Q1" s="120"/>
      <c r="R1" s="128" t="s">
        <v>1</v>
      </c>
      <c r="S1" s="120"/>
      <c r="T1" s="120"/>
      <c r="U1" s="120"/>
      <c r="V1" s="120"/>
      <c r="W1" s="120"/>
      <c r="X1" s="121"/>
      <c r="Y1" s="129" t="s">
        <v>2</v>
      </c>
      <c r="Z1" s="120"/>
      <c r="AA1" s="120"/>
      <c r="AB1" s="120"/>
      <c r="AC1" s="120"/>
      <c r="AD1" s="120"/>
      <c r="AE1" s="121"/>
      <c r="AF1" s="130" t="s">
        <v>3</v>
      </c>
      <c r="AG1" s="120"/>
      <c r="AH1" s="120"/>
      <c r="AI1" s="120"/>
      <c r="AJ1" s="120"/>
      <c r="AK1" s="120"/>
      <c r="AL1" s="120"/>
      <c r="AM1" s="112" t="s">
        <v>4</v>
      </c>
      <c r="AN1" s="112"/>
      <c r="AO1" s="112"/>
      <c r="AP1" s="112"/>
      <c r="AQ1" s="112"/>
      <c r="AR1" s="112"/>
      <c r="AS1" s="112" t="s">
        <v>5</v>
      </c>
      <c r="AT1" s="112"/>
      <c r="AU1" s="112"/>
      <c r="AV1" s="112"/>
      <c r="AW1" s="112"/>
      <c r="AX1" s="112"/>
      <c r="AY1" s="112" t="s">
        <v>6</v>
      </c>
      <c r="AZ1" s="112"/>
      <c r="BA1" s="112"/>
      <c r="BB1" s="112"/>
      <c r="BC1" s="112"/>
      <c r="BD1" s="112"/>
      <c r="BE1" s="112" t="s">
        <v>7</v>
      </c>
      <c r="BF1" s="112"/>
      <c r="BG1" s="112"/>
      <c r="BH1" s="112"/>
      <c r="BI1" s="112"/>
      <c r="BJ1" s="112"/>
    </row>
    <row r="2" spans="1:62" s="38" customFormat="1" ht="18.75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3" t="s">
        <v>181</v>
      </c>
      <c r="M2" s="114"/>
      <c r="N2" s="114"/>
      <c r="O2" s="114"/>
      <c r="P2" s="114"/>
      <c r="Q2" s="115"/>
      <c r="R2" s="119" t="s">
        <v>182</v>
      </c>
      <c r="S2" s="120"/>
      <c r="T2" s="120"/>
      <c r="U2" s="120"/>
      <c r="V2" s="120"/>
      <c r="W2" s="120"/>
      <c r="X2" s="121"/>
      <c r="Y2" s="119" t="s">
        <v>267</v>
      </c>
      <c r="Z2" s="120"/>
      <c r="AA2" s="120"/>
      <c r="AB2" s="120"/>
      <c r="AC2" s="120"/>
      <c r="AD2" s="120"/>
      <c r="AE2" s="121"/>
      <c r="AF2" s="98" t="s">
        <v>183</v>
      </c>
      <c r="AG2" s="99"/>
      <c r="AH2" s="99"/>
      <c r="AI2" s="99"/>
      <c r="AJ2" s="99"/>
      <c r="AK2" s="99"/>
      <c r="AL2" s="100"/>
      <c r="AM2" s="122"/>
      <c r="AN2" s="123"/>
      <c r="AO2" s="123"/>
      <c r="AP2" s="123"/>
      <c r="AQ2" s="123"/>
      <c r="AR2" s="124"/>
      <c r="AS2" s="122"/>
      <c r="AT2" s="123"/>
      <c r="AU2" s="123"/>
      <c r="AV2" s="123"/>
      <c r="AW2" s="123"/>
      <c r="AX2" s="124"/>
      <c r="AY2" s="122"/>
      <c r="AZ2" s="123"/>
      <c r="BA2" s="123"/>
      <c r="BB2" s="123"/>
      <c r="BC2" s="123"/>
      <c r="BD2" s="124"/>
      <c r="BE2" s="122"/>
      <c r="BF2" s="123"/>
      <c r="BG2" s="123"/>
      <c r="BH2" s="123"/>
      <c r="BI2" s="123"/>
      <c r="BJ2" s="124"/>
    </row>
    <row r="3" spans="1:62" s="38" customFormat="1" ht="30" customHeight="1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6"/>
      <c r="M3" s="117"/>
      <c r="N3" s="117"/>
      <c r="O3" s="117"/>
      <c r="P3" s="117"/>
      <c r="Q3" s="118"/>
      <c r="R3" s="98" t="s">
        <v>266</v>
      </c>
      <c r="S3" s="99"/>
      <c r="T3" s="99"/>
      <c r="U3" s="99"/>
      <c r="V3" s="99"/>
      <c r="W3" s="99"/>
      <c r="X3" s="100"/>
      <c r="Y3" s="101" t="s">
        <v>268</v>
      </c>
      <c r="Z3" s="99"/>
      <c r="AA3" s="99"/>
      <c r="AB3" s="99"/>
      <c r="AC3" s="99"/>
      <c r="AD3" s="99"/>
      <c r="AE3" s="100"/>
      <c r="AF3" s="98" t="s">
        <v>184</v>
      </c>
      <c r="AG3" s="99"/>
      <c r="AH3" s="99"/>
      <c r="AI3" s="99"/>
      <c r="AJ3" s="99"/>
      <c r="AK3" s="99"/>
      <c r="AL3" s="100"/>
      <c r="AM3" s="125"/>
      <c r="AN3" s="126"/>
      <c r="AO3" s="126"/>
      <c r="AP3" s="126"/>
      <c r="AQ3" s="126"/>
      <c r="AR3" s="127"/>
      <c r="AS3" s="125"/>
      <c r="AT3" s="126"/>
      <c r="AU3" s="126"/>
      <c r="AV3" s="126"/>
      <c r="AW3" s="126"/>
      <c r="AX3" s="127"/>
      <c r="AY3" s="125"/>
      <c r="AZ3" s="126"/>
      <c r="BA3" s="126"/>
      <c r="BB3" s="126"/>
      <c r="BC3" s="126"/>
      <c r="BD3" s="127"/>
      <c r="BE3" s="125"/>
      <c r="BF3" s="126"/>
      <c r="BG3" s="126"/>
      <c r="BH3" s="126"/>
      <c r="BI3" s="126"/>
      <c r="BJ3" s="127"/>
    </row>
    <row r="4" spans="1:62" s="32" customForma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</row>
    <row r="5" spans="1:62" s="1" customFormat="1">
      <c r="A5" s="102" t="s">
        <v>8</v>
      </c>
      <c r="B5" s="103"/>
      <c r="C5" s="103"/>
      <c r="D5" s="103"/>
      <c r="E5" s="103"/>
      <c r="F5" s="103"/>
      <c r="G5" s="10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s="1" customFormat="1" ht="13.5" customHeight="1">
      <c r="A6" s="105" t="s">
        <v>178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7"/>
    </row>
    <row r="7" spans="1:62" s="1" customFormat="1" ht="13.5" customHeight="1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10"/>
    </row>
    <row r="8" spans="1:62" s="1" customFormat="1" ht="13.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2" s="1" customFormat="1" ht="13.5" customHeight="1">
      <c r="A9" s="102" t="s">
        <v>9</v>
      </c>
      <c r="B9" s="103"/>
      <c r="C9" s="103"/>
      <c r="D9" s="103"/>
      <c r="E9" s="103"/>
      <c r="F9" s="103"/>
      <c r="G9" s="10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s="32" customFormat="1">
      <c r="A10" s="150" t="s">
        <v>10</v>
      </c>
      <c r="B10" s="151"/>
      <c r="C10" s="151"/>
      <c r="D10" s="151"/>
      <c r="E10" s="151"/>
      <c r="F10" s="151"/>
      <c r="G10" s="151"/>
      <c r="H10" s="151"/>
      <c r="I10" s="152"/>
      <c r="J10" s="153" t="s">
        <v>180</v>
      </c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5"/>
    </row>
    <row r="11" spans="1:62" s="32" customFormat="1">
      <c r="A11" s="150" t="s">
        <v>175</v>
      </c>
      <c r="B11" s="151"/>
      <c r="C11" s="151"/>
      <c r="D11" s="151"/>
      <c r="E11" s="151"/>
      <c r="F11" s="151"/>
      <c r="G11" s="151"/>
      <c r="H11" s="151"/>
      <c r="I11" s="152"/>
      <c r="J11" s="153" t="s">
        <v>176</v>
      </c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5"/>
    </row>
    <row r="12" spans="1:62" s="32" customFormat="1">
      <c r="A12" s="150" t="s">
        <v>95</v>
      </c>
      <c r="B12" s="151"/>
      <c r="C12" s="151"/>
      <c r="D12" s="151"/>
      <c r="E12" s="151"/>
      <c r="F12" s="151"/>
      <c r="G12" s="151"/>
      <c r="H12" s="151"/>
      <c r="I12" s="152"/>
      <c r="J12" s="134" t="s">
        <v>288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6"/>
    </row>
    <row r="13" spans="1:62" s="8" customFormat="1" ht="30.75" customHeight="1">
      <c r="A13" s="197" t="s">
        <v>11</v>
      </c>
      <c r="B13" s="198"/>
      <c r="C13" s="198"/>
      <c r="D13" s="198"/>
      <c r="E13" s="198"/>
      <c r="F13" s="198"/>
      <c r="G13" s="198"/>
      <c r="H13" s="198"/>
      <c r="I13" s="199"/>
      <c r="J13" s="200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  <c r="AM13" s="201"/>
      <c r="AN13" s="201"/>
      <c r="AO13" s="201"/>
      <c r="AP13" s="201"/>
      <c r="AQ13" s="201"/>
      <c r="AR13" s="201"/>
      <c r="AS13" s="201"/>
      <c r="AT13" s="201"/>
      <c r="AU13" s="201"/>
      <c r="AV13" s="201"/>
      <c r="AW13" s="201"/>
      <c r="AX13" s="201"/>
      <c r="AY13" s="201"/>
      <c r="AZ13" s="201"/>
      <c r="BA13" s="201"/>
      <c r="BB13" s="201"/>
      <c r="BC13" s="201"/>
      <c r="BD13" s="201"/>
      <c r="BE13" s="201"/>
      <c r="BF13" s="201"/>
      <c r="BG13" s="201"/>
      <c r="BH13" s="201"/>
      <c r="BI13" s="201"/>
      <c r="BJ13" s="202"/>
    </row>
    <row r="14" spans="1:62" s="32" customFormat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</row>
    <row r="15" spans="1:62" s="32" customFormat="1">
      <c r="A15" s="102" t="s">
        <v>96</v>
      </c>
      <c r="B15" s="103"/>
      <c r="C15" s="103"/>
      <c r="D15" s="103"/>
      <c r="E15" s="103"/>
      <c r="F15" s="103"/>
      <c r="G15" s="104"/>
      <c r="H15" s="6"/>
      <c r="I15" s="7"/>
      <c r="J15" s="7"/>
      <c r="K15" s="7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</row>
    <row r="16" spans="1:62" s="32" customFormat="1">
      <c r="A16" s="138" t="s">
        <v>12</v>
      </c>
      <c r="B16" s="139"/>
      <c r="C16" s="140" t="s">
        <v>13</v>
      </c>
      <c r="D16" s="141"/>
      <c r="E16" s="141"/>
      <c r="F16" s="141"/>
      <c r="G16" s="141"/>
      <c r="H16" s="141"/>
      <c r="I16" s="141"/>
      <c r="J16" s="142"/>
      <c r="K16" s="140" t="s">
        <v>14</v>
      </c>
      <c r="L16" s="141"/>
      <c r="M16" s="141"/>
      <c r="N16" s="141"/>
      <c r="O16" s="141"/>
      <c r="P16" s="141"/>
      <c r="Q16" s="142"/>
      <c r="R16" s="140" t="s">
        <v>15</v>
      </c>
      <c r="S16" s="141"/>
      <c r="T16" s="141"/>
      <c r="U16" s="141"/>
      <c r="V16" s="142"/>
      <c r="W16" s="140" t="s">
        <v>97</v>
      </c>
      <c r="X16" s="143"/>
      <c r="Y16" s="140" t="s">
        <v>16</v>
      </c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2"/>
    </row>
    <row r="17" spans="1:62" s="32" customFormat="1" ht="13.2" customHeight="1">
      <c r="A17" s="131">
        <v>1</v>
      </c>
      <c r="B17" s="132"/>
      <c r="C17" s="133" t="s">
        <v>98</v>
      </c>
      <c r="D17" s="133"/>
      <c r="E17" s="133"/>
      <c r="F17" s="133"/>
      <c r="G17" s="133"/>
      <c r="H17" s="133"/>
      <c r="I17" s="133"/>
      <c r="J17" s="133"/>
      <c r="K17" s="134" t="s">
        <v>151</v>
      </c>
      <c r="L17" s="135"/>
      <c r="M17" s="135"/>
      <c r="N17" s="135"/>
      <c r="O17" s="135"/>
      <c r="P17" s="135"/>
      <c r="Q17" s="136"/>
      <c r="R17" s="133" t="s">
        <v>90</v>
      </c>
      <c r="S17" s="133"/>
      <c r="T17" s="133"/>
      <c r="U17" s="133"/>
      <c r="V17" s="133"/>
      <c r="W17" s="137" t="s">
        <v>99</v>
      </c>
      <c r="X17" s="137"/>
      <c r="Y17" s="133" t="s">
        <v>100</v>
      </c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</row>
    <row r="18" spans="1:62" s="32" customFormat="1">
      <c r="A18" s="156"/>
      <c r="B18" s="157"/>
      <c r="C18" s="158"/>
      <c r="D18" s="159"/>
      <c r="E18" s="159"/>
      <c r="F18" s="159"/>
      <c r="G18" s="159"/>
      <c r="H18" s="159"/>
      <c r="I18" s="159"/>
      <c r="J18" s="160"/>
      <c r="K18" s="161"/>
      <c r="L18" s="162"/>
      <c r="M18" s="162"/>
      <c r="N18" s="162"/>
      <c r="O18" s="162"/>
      <c r="P18" s="162"/>
      <c r="Q18" s="163"/>
      <c r="R18" s="164"/>
      <c r="S18" s="165"/>
      <c r="T18" s="165"/>
      <c r="U18" s="165"/>
      <c r="V18" s="166"/>
      <c r="W18" s="167"/>
      <c r="X18" s="168"/>
      <c r="Y18" s="169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1"/>
    </row>
    <row r="19" spans="1:62" s="32" customFormat="1">
      <c r="A19" s="87" t="s">
        <v>101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9"/>
    </row>
    <row r="20" spans="1:62" s="32" customFormat="1" ht="13.5" customHeight="1">
      <c r="A20" s="144" t="s">
        <v>152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6"/>
    </row>
    <row r="21" spans="1:62" s="32" customFormat="1">
      <c r="A21" s="147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9"/>
    </row>
    <row r="22" spans="1:62" s="32" customFormat="1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</row>
    <row r="23" spans="1:62" s="32" customFormat="1">
      <c r="A23" s="102" t="s">
        <v>102</v>
      </c>
      <c r="B23" s="103"/>
      <c r="C23" s="103"/>
      <c r="D23" s="103"/>
      <c r="E23" s="103"/>
      <c r="F23" s="103"/>
      <c r="G23" s="104"/>
      <c r="H23" s="6"/>
      <c r="I23" s="7"/>
      <c r="J23" s="7"/>
      <c r="K23" s="7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s="32" customFormat="1">
      <c r="A24" s="150" t="s">
        <v>103</v>
      </c>
      <c r="B24" s="151"/>
      <c r="C24" s="151"/>
      <c r="D24" s="151"/>
      <c r="E24" s="151"/>
      <c r="F24" s="151"/>
      <c r="G24" s="151"/>
      <c r="H24" s="151"/>
      <c r="I24" s="152"/>
      <c r="J24" s="153" t="s">
        <v>43</v>
      </c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5"/>
    </row>
    <row r="25" spans="1:62" s="32" customFormat="1">
      <c r="A25" s="150" t="s">
        <v>104</v>
      </c>
      <c r="B25" s="151"/>
      <c r="C25" s="151"/>
      <c r="D25" s="151"/>
      <c r="E25" s="151"/>
      <c r="F25" s="151"/>
      <c r="G25" s="151"/>
      <c r="H25" s="151"/>
      <c r="I25" s="152"/>
      <c r="J25" s="134" t="s">
        <v>142</v>
      </c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6"/>
    </row>
    <row r="26" spans="1:62" s="32" customFormat="1">
      <c r="A26" s="150" t="s">
        <v>17</v>
      </c>
      <c r="B26" s="151"/>
      <c r="C26" s="151"/>
      <c r="D26" s="151"/>
      <c r="E26" s="151"/>
      <c r="F26" s="151"/>
      <c r="G26" s="151"/>
      <c r="H26" s="151"/>
      <c r="I26" s="152"/>
      <c r="J26" s="134" t="s">
        <v>292</v>
      </c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6"/>
    </row>
    <row r="27" spans="1:62" s="32" customFormat="1">
      <c r="A27" s="87" t="s">
        <v>106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9"/>
    </row>
    <row r="28" spans="1:62" s="32" customFormat="1">
      <c r="A28" s="90" t="s">
        <v>12</v>
      </c>
      <c r="B28" s="91"/>
      <c r="C28" s="90" t="s">
        <v>13</v>
      </c>
      <c r="D28" s="94"/>
      <c r="E28" s="94"/>
      <c r="F28" s="94"/>
      <c r="G28" s="94"/>
      <c r="H28" s="94"/>
      <c r="I28" s="94"/>
      <c r="J28" s="94"/>
      <c r="K28" s="94"/>
      <c r="L28" s="91"/>
      <c r="M28" s="90" t="s">
        <v>18</v>
      </c>
      <c r="N28" s="94"/>
      <c r="O28" s="94"/>
      <c r="P28" s="94"/>
      <c r="Q28" s="91"/>
      <c r="R28" s="90" t="s">
        <v>107</v>
      </c>
      <c r="S28" s="94"/>
      <c r="T28" s="94"/>
      <c r="U28" s="94"/>
      <c r="V28" s="94"/>
      <c r="W28" s="94"/>
      <c r="X28" s="94"/>
      <c r="Y28" s="91"/>
      <c r="Z28" s="90" t="s">
        <v>108</v>
      </c>
      <c r="AA28" s="94"/>
      <c r="AB28" s="94"/>
      <c r="AC28" s="94"/>
      <c r="AD28" s="91"/>
      <c r="AE28" s="90" t="s">
        <v>109</v>
      </c>
      <c r="AF28" s="91"/>
      <c r="AG28" s="90" t="s">
        <v>15</v>
      </c>
      <c r="AH28" s="94"/>
      <c r="AI28" s="94"/>
      <c r="AJ28" s="94"/>
      <c r="AK28" s="91"/>
      <c r="AL28" s="58" t="s">
        <v>19</v>
      </c>
      <c r="AM28" s="96"/>
      <c r="AN28" s="96"/>
      <c r="AO28" s="97"/>
      <c r="AP28" s="90" t="s">
        <v>16</v>
      </c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1"/>
    </row>
    <row r="29" spans="1:62" s="32" customFormat="1">
      <c r="A29" s="92"/>
      <c r="B29" s="93"/>
      <c r="C29" s="92"/>
      <c r="D29" s="95"/>
      <c r="E29" s="95"/>
      <c r="F29" s="95"/>
      <c r="G29" s="95"/>
      <c r="H29" s="95"/>
      <c r="I29" s="95"/>
      <c r="J29" s="95"/>
      <c r="K29" s="95"/>
      <c r="L29" s="93"/>
      <c r="M29" s="92"/>
      <c r="N29" s="95"/>
      <c r="O29" s="95"/>
      <c r="P29" s="95"/>
      <c r="Q29" s="93"/>
      <c r="R29" s="92"/>
      <c r="S29" s="95"/>
      <c r="T29" s="95"/>
      <c r="U29" s="95"/>
      <c r="V29" s="95"/>
      <c r="W29" s="95"/>
      <c r="X29" s="95"/>
      <c r="Y29" s="93"/>
      <c r="Z29" s="92"/>
      <c r="AA29" s="95"/>
      <c r="AB29" s="95"/>
      <c r="AC29" s="95"/>
      <c r="AD29" s="93"/>
      <c r="AE29" s="92"/>
      <c r="AF29" s="93"/>
      <c r="AG29" s="92"/>
      <c r="AH29" s="95"/>
      <c r="AI29" s="95"/>
      <c r="AJ29" s="95"/>
      <c r="AK29" s="93"/>
      <c r="AL29" s="58" t="s">
        <v>20</v>
      </c>
      <c r="AM29" s="59"/>
      <c r="AN29" s="58" t="s">
        <v>21</v>
      </c>
      <c r="AO29" s="59"/>
      <c r="AP29" s="92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3"/>
    </row>
    <row r="30" spans="1:62" s="32" customFormat="1" ht="116.25" customHeight="1">
      <c r="A30" s="156">
        <v>1</v>
      </c>
      <c r="B30" s="157"/>
      <c r="C30" s="181" t="s">
        <v>111</v>
      </c>
      <c r="D30" s="181"/>
      <c r="E30" s="181"/>
      <c r="F30" s="181"/>
      <c r="G30" s="181"/>
      <c r="H30" s="181"/>
      <c r="I30" s="181"/>
      <c r="J30" s="181"/>
      <c r="K30" s="181"/>
      <c r="L30" s="181"/>
      <c r="M30" s="69" t="s">
        <v>89</v>
      </c>
      <c r="N30" s="70"/>
      <c r="O30" s="70"/>
      <c r="P30" s="70"/>
      <c r="Q30" s="71"/>
      <c r="R30" s="66" t="s">
        <v>143</v>
      </c>
      <c r="S30" s="67"/>
      <c r="T30" s="67"/>
      <c r="U30" s="67"/>
      <c r="V30" s="67"/>
      <c r="W30" s="67"/>
      <c r="X30" s="67"/>
      <c r="Y30" s="68"/>
      <c r="Z30" s="69" t="s">
        <v>61</v>
      </c>
      <c r="AA30" s="70"/>
      <c r="AB30" s="70"/>
      <c r="AC30" s="70"/>
      <c r="AD30" s="71"/>
      <c r="AE30" s="119">
        <v>255</v>
      </c>
      <c r="AF30" s="121"/>
      <c r="AG30" s="178" t="s">
        <v>87</v>
      </c>
      <c r="AH30" s="179"/>
      <c r="AI30" s="179"/>
      <c r="AJ30" s="179"/>
      <c r="AK30" s="180"/>
      <c r="AL30" s="119">
        <v>1</v>
      </c>
      <c r="AM30" s="121"/>
      <c r="AN30" s="119">
        <v>1</v>
      </c>
      <c r="AO30" s="121"/>
      <c r="AP30" s="172" t="s">
        <v>238</v>
      </c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4"/>
    </row>
    <row r="31" spans="1:62" s="32" customFormat="1" ht="30.75" customHeight="1">
      <c r="A31" s="156">
        <v>2</v>
      </c>
      <c r="B31" s="157"/>
      <c r="C31" s="181" t="s">
        <v>112</v>
      </c>
      <c r="D31" s="181"/>
      <c r="E31" s="181"/>
      <c r="F31" s="181"/>
      <c r="G31" s="181"/>
      <c r="H31" s="181"/>
      <c r="I31" s="181"/>
      <c r="J31" s="181"/>
      <c r="K31" s="181"/>
      <c r="L31" s="181"/>
      <c r="M31" s="175" t="s">
        <v>289</v>
      </c>
      <c r="N31" s="176"/>
      <c r="O31" s="176"/>
      <c r="P31" s="176"/>
      <c r="Q31" s="177"/>
      <c r="R31" s="66" t="s">
        <v>290</v>
      </c>
      <c r="S31" s="67"/>
      <c r="T31" s="67"/>
      <c r="U31" s="67"/>
      <c r="V31" s="67"/>
      <c r="W31" s="67"/>
      <c r="X31" s="67"/>
      <c r="Y31" s="68"/>
      <c r="Z31" s="69" t="s">
        <v>291</v>
      </c>
      <c r="AA31" s="70"/>
      <c r="AB31" s="70"/>
      <c r="AC31" s="70"/>
      <c r="AD31" s="71"/>
      <c r="AE31" s="72" t="s">
        <v>42</v>
      </c>
      <c r="AF31" s="73"/>
      <c r="AG31" s="178" t="s">
        <v>87</v>
      </c>
      <c r="AH31" s="179"/>
      <c r="AI31" s="179"/>
      <c r="AJ31" s="179"/>
      <c r="AK31" s="180"/>
      <c r="AL31" s="119">
        <v>1</v>
      </c>
      <c r="AM31" s="121"/>
      <c r="AN31" s="119">
        <v>1</v>
      </c>
      <c r="AO31" s="121"/>
      <c r="AP31" s="172" t="s">
        <v>113</v>
      </c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4"/>
    </row>
    <row r="32" spans="1:62" s="32" customFormat="1">
      <c r="A32" s="87" t="s">
        <v>114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9"/>
    </row>
    <row r="33" spans="1:129" s="32" customFormat="1" ht="13.5" customHeight="1">
      <c r="A33" s="185" t="s">
        <v>293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6"/>
      <c r="BF33" s="186"/>
      <c r="BG33" s="186"/>
      <c r="BH33" s="186"/>
      <c r="BI33" s="186"/>
      <c r="BJ33" s="187"/>
    </row>
    <row r="34" spans="1:129" s="32" customFormat="1" ht="13.5" customHeight="1">
      <c r="A34" s="188"/>
      <c r="B34" s="189"/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90"/>
    </row>
    <row r="35" spans="1:129" s="32" customFormat="1" ht="13.5" customHeight="1">
      <c r="A35" s="188"/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90"/>
    </row>
    <row r="36" spans="1:129" s="32" customFormat="1" ht="13.2" customHeight="1">
      <c r="A36" s="188"/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90"/>
    </row>
    <row r="37" spans="1:129" s="32" customFormat="1" ht="13.2" customHeight="1">
      <c r="A37" s="188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90"/>
    </row>
    <row r="38" spans="1:129" s="32" customFormat="1" ht="13.2" customHeight="1">
      <c r="A38" s="188"/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90"/>
    </row>
    <row r="39" spans="1:129" s="32" customFormat="1" ht="13.2" customHeight="1">
      <c r="A39" s="188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90"/>
    </row>
    <row r="40" spans="1:129" s="32" customFormat="1" ht="13.2" customHeight="1">
      <c r="A40" s="188"/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90"/>
    </row>
    <row r="41" spans="1:129" s="32" customFormat="1" ht="13.2" customHeight="1">
      <c r="A41" s="188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90"/>
    </row>
    <row r="42" spans="1:129" s="32" customFormat="1" ht="13.2" customHeight="1">
      <c r="A42" s="188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90"/>
    </row>
    <row r="43" spans="1:129" s="32" customFormat="1" ht="13.2" customHeight="1">
      <c r="A43" s="188"/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90"/>
    </row>
    <row r="44" spans="1:129" s="32" customFormat="1" ht="13.2" customHeight="1">
      <c r="A44" s="188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90"/>
    </row>
    <row r="45" spans="1:129" s="32" customFormat="1">
      <c r="A45" s="191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3"/>
    </row>
    <row r="46" spans="1:129">
      <c r="A46" s="15"/>
      <c r="B46" s="15"/>
      <c r="C46" s="16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17"/>
      <c r="AL46" s="17"/>
      <c r="AM46" s="17"/>
      <c r="AN46" s="17"/>
      <c r="AO46" s="17"/>
      <c r="AP46" s="2"/>
      <c r="AQ46" s="2"/>
      <c r="AR46" s="2"/>
      <c r="AS46" s="2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8"/>
      <c r="BH46" s="18"/>
      <c r="BI46" s="18"/>
      <c r="BJ46" s="1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</row>
    <row r="47" spans="1:129">
      <c r="A47" s="102" t="s">
        <v>115</v>
      </c>
      <c r="B47" s="103"/>
      <c r="C47" s="103"/>
      <c r="D47" s="103"/>
      <c r="E47" s="103"/>
      <c r="F47" s="103"/>
      <c r="G47" s="104"/>
      <c r="H47" s="6"/>
      <c r="I47" s="7"/>
      <c r="J47" s="7"/>
      <c r="K47" s="7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</row>
    <row r="48" spans="1:129">
      <c r="A48" s="87" t="s">
        <v>118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9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</row>
    <row r="49" spans="1:129">
      <c r="A49" s="49" t="s">
        <v>144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1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</row>
    <row r="50" spans="1:129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7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</row>
    <row r="51" spans="1:129">
      <c r="A51" s="150" t="s">
        <v>120</v>
      </c>
      <c r="B51" s="151"/>
      <c r="C51" s="151"/>
      <c r="D51" s="151"/>
      <c r="E51" s="151"/>
      <c r="F51" s="151"/>
      <c r="G51" s="151"/>
      <c r="H51" s="151"/>
      <c r="I51" s="152"/>
      <c r="J51" s="182">
        <v>200</v>
      </c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4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</row>
    <row r="52" spans="1:129">
      <c r="A52" s="150" t="s">
        <v>121</v>
      </c>
      <c r="B52" s="151"/>
      <c r="C52" s="151"/>
      <c r="D52" s="151"/>
      <c r="E52" s="151"/>
      <c r="F52" s="151"/>
      <c r="G52" s="151"/>
      <c r="H52" s="151"/>
      <c r="I52" s="152"/>
      <c r="J52" s="182" t="s">
        <v>105</v>
      </c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4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</row>
    <row r="53" spans="1:129">
      <c r="A53" s="150" t="s">
        <v>17</v>
      </c>
      <c r="B53" s="151"/>
      <c r="C53" s="151"/>
      <c r="D53" s="151"/>
      <c r="E53" s="151"/>
      <c r="F53" s="151"/>
      <c r="G53" s="151"/>
      <c r="H53" s="151"/>
      <c r="I53" s="152"/>
      <c r="J53" s="182" t="s">
        <v>110</v>
      </c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4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</row>
    <row r="54" spans="1:129" ht="30.75" customHeight="1">
      <c r="A54" s="87" t="s">
        <v>106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9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  <c r="DY54" s="28"/>
    </row>
    <row r="55" spans="1:129" ht="30.75" customHeight="1">
      <c r="A55" s="90" t="s">
        <v>12</v>
      </c>
      <c r="B55" s="91"/>
      <c r="C55" s="90" t="s">
        <v>122</v>
      </c>
      <c r="D55" s="94"/>
      <c r="E55" s="94"/>
      <c r="F55" s="94"/>
      <c r="G55" s="94"/>
      <c r="H55" s="94"/>
      <c r="I55" s="94"/>
      <c r="J55" s="94"/>
      <c r="K55" s="94"/>
      <c r="L55" s="91"/>
      <c r="M55" s="90" t="s">
        <v>123</v>
      </c>
      <c r="N55" s="94"/>
      <c r="O55" s="94"/>
      <c r="P55" s="94"/>
      <c r="Q55" s="91"/>
      <c r="R55" s="90" t="s">
        <v>107</v>
      </c>
      <c r="S55" s="94"/>
      <c r="T55" s="94"/>
      <c r="U55" s="94"/>
      <c r="V55" s="94"/>
      <c r="W55" s="94"/>
      <c r="X55" s="94"/>
      <c r="Y55" s="91"/>
      <c r="Z55" s="90" t="s">
        <v>108</v>
      </c>
      <c r="AA55" s="94"/>
      <c r="AB55" s="94"/>
      <c r="AC55" s="94"/>
      <c r="AD55" s="91"/>
      <c r="AE55" s="90" t="s">
        <v>109</v>
      </c>
      <c r="AF55" s="91"/>
      <c r="AG55" s="90" t="s">
        <v>15</v>
      </c>
      <c r="AH55" s="94"/>
      <c r="AI55" s="94"/>
      <c r="AJ55" s="94"/>
      <c r="AK55" s="91"/>
      <c r="AL55" s="58" t="s">
        <v>19</v>
      </c>
      <c r="AM55" s="96"/>
      <c r="AN55" s="96"/>
      <c r="AO55" s="97"/>
      <c r="AP55" s="90" t="s">
        <v>16</v>
      </c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1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  <c r="DY55" s="28"/>
    </row>
    <row r="56" spans="1:129" ht="30.75" customHeight="1">
      <c r="A56" s="92"/>
      <c r="B56" s="93"/>
      <c r="C56" s="92"/>
      <c r="D56" s="95"/>
      <c r="E56" s="95"/>
      <c r="F56" s="95"/>
      <c r="G56" s="95"/>
      <c r="H56" s="95"/>
      <c r="I56" s="95"/>
      <c r="J56" s="95"/>
      <c r="K56" s="95"/>
      <c r="L56" s="93"/>
      <c r="M56" s="92"/>
      <c r="N56" s="95"/>
      <c r="O56" s="95"/>
      <c r="P56" s="95"/>
      <c r="Q56" s="93"/>
      <c r="R56" s="92"/>
      <c r="S56" s="95"/>
      <c r="T56" s="95"/>
      <c r="U56" s="95"/>
      <c r="V56" s="95"/>
      <c r="W56" s="95"/>
      <c r="X56" s="95"/>
      <c r="Y56" s="93"/>
      <c r="Z56" s="92"/>
      <c r="AA56" s="95"/>
      <c r="AB56" s="95"/>
      <c r="AC56" s="95"/>
      <c r="AD56" s="93"/>
      <c r="AE56" s="92"/>
      <c r="AF56" s="93"/>
      <c r="AG56" s="92"/>
      <c r="AH56" s="95"/>
      <c r="AI56" s="95"/>
      <c r="AJ56" s="95"/>
      <c r="AK56" s="93"/>
      <c r="AL56" s="58" t="s">
        <v>20</v>
      </c>
      <c r="AM56" s="59"/>
      <c r="AN56" s="58" t="s">
        <v>21</v>
      </c>
      <c r="AO56" s="59"/>
      <c r="AP56" s="92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3"/>
    </row>
    <row r="57" spans="1:129">
      <c r="A57" s="87" t="s">
        <v>116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9"/>
    </row>
    <row r="58" spans="1:129" ht="13.5" customHeight="1">
      <c r="A58" s="49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1"/>
    </row>
    <row r="59" spans="1:129" ht="13.5" customHeight="1">
      <c r="A59" s="52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4"/>
    </row>
    <row r="60" spans="1:129" ht="13.5" customHeight="1">
      <c r="A60" s="52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4"/>
    </row>
    <row r="61" spans="1:129" ht="13.5" customHeight="1">
      <c r="A61" s="52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4"/>
    </row>
    <row r="62" spans="1:129" ht="13.5" customHeight="1">
      <c r="A62" s="52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4"/>
    </row>
    <row r="63" spans="1:129" ht="13.5" customHeight="1">
      <c r="A63" s="55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7"/>
    </row>
    <row r="64" spans="1:129" ht="13.5" customHeight="1">
      <c r="A64" s="29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30"/>
    </row>
    <row r="65" spans="1:62">
      <c r="A65" s="102" t="s">
        <v>117</v>
      </c>
      <c r="B65" s="103"/>
      <c r="C65" s="103"/>
      <c r="D65" s="103"/>
      <c r="E65" s="103"/>
      <c r="F65" s="103"/>
      <c r="G65" s="104"/>
      <c r="H65" s="6"/>
      <c r="I65" s="7"/>
      <c r="J65" s="7"/>
      <c r="K65" s="7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</row>
    <row r="66" spans="1:62">
      <c r="A66" s="87" t="s">
        <v>118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9"/>
    </row>
    <row r="67" spans="1:62" ht="13.5" customHeight="1">
      <c r="A67" s="49" t="s">
        <v>119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1"/>
    </row>
    <row r="68" spans="1:62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7"/>
    </row>
    <row r="69" spans="1:62">
      <c r="A69" s="150" t="s">
        <v>120</v>
      </c>
      <c r="B69" s="151"/>
      <c r="C69" s="151"/>
      <c r="D69" s="151"/>
      <c r="E69" s="151"/>
      <c r="F69" s="151"/>
      <c r="G69" s="151"/>
      <c r="H69" s="151"/>
      <c r="I69" s="152"/>
      <c r="J69" s="182">
        <v>400</v>
      </c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4"/>
    </row>
    <row r="70" spans="1:62">
      <c r="A70" s="150" t="s">
        <v>121</v>
      </c>
      <c r="B70" s="151"/>
      <c r="C70" s="151"/>
      <c r="D70" s="151"/>
      <c r="E70" s="151"/>
      <c r="F70" s="151"/>
      <c r="G70" s="151"/>
      <c r="H70" s="151"/>
      <c r="I70" s="152"/>
      <c r="J70" s="194" t="s">
        <v>105</v>
      </c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6"/>
    </row>
    <row r="71" spans="1:62">
      <c r="A71" s="150" t="s">
        <v>17</v>
      </c>
      <c r="B71" s="151"/>
      <c r="C71" s="151"/>
      <c r="D71" s="151"/>
      <c r="E71" s="151"/>
      <c r="F71" s="151"/>
      <c r="G71" s="151"/>
      <c r="H71" s="151"/>
      <c r="I71" s="152"/>
      <c r="J71" s="182" t="s">
        <v>110</v>
      </c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4"/>
    </row>
    <row r="72" spans="1:62">
      <c r="A72" s="87" t="s">
        <v>106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9"/>
    </row>
    <row r="73" spans="1:62">
      <c r="A73" s="90" t="s">
        <v>12</v>
      </c>
      <c r="B73" s="91"/>
      <c r="C73" s="90" t="s">
        <v>122</v>
      </c>
      <c r="D73" s="94"/>
      <c r="E73" s="94"/>
      <c r="F73" s="94"/>
      <c r="G73" s="94"/>
      <c r="H73" s="94"/>
      <c r="I73" s="94"/>
      <c r="J73" s="94"/>
      <c r="K73" s="94"/>
      <c r="L73" s="91"/>
      <c r="M73" s="90" t="s">
        <v>123</v>
      </c>
      <c r="N73" s="94"/>
      <c r="O73" s="94"/>
      <c r="P73" s="94"/>
      <c r="Q73" s="91"/>
      <c r="R73" s="90" t="s">
        <v>107</v>
      </c>
      <c r="S73" s="94"/>
      <c r="T73" s="94"/>
      <c r="U73" s="94"/>
      <c r="V73" s="94"/>
      <c r="W73" s="94"/>
      <c r="X73" s="94"/>
      <c r="Y73" s="91"/>
      <c r="Z73" s="90" t="s">
        <v>108</v>
      </c>
      <c r="AA73" s="94"/>
      <c r="AB73" s="94"/>
      <c r="AC73" s="94"/>
      <c r="AD73" s="91"/>
      <c r="AE73" s="90" t="s">
        <v>109</v>
      </c>
      <c r="AF73" s="91"/>
      <c r="AG73" s="90" t="s">
        <v>15</v>
      </c>
      <c r="AH73" s="94"/>
      <c r="AI73" s="94"/>
      <c r="AJ73" s="94"/>
      <c r="AK73" s="91"/>
      <c r="AL73" s="58" t="s">
        <v>19</v>
      </c>
      <c r="AM73" s="96"/>
      <c r="AN73" s="96"/>
      <c r="AO73" s="97"/>
      <c r="AP73" s="90" t="s">
        <v>16</v>
      </c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1"/>
    </row>
    <row r="74" spans="1:62">
      <c r="A74" s="92"/>
      <c r="B74" s="93"/>
      <c r="C74" s="92"/>
      <c r="D74" s="95"/>
      <c r="E74" s="95"/>
      <c r="F74" s="95"/>
      <c r="G74" s="95"/>
      <c r="H74" s="95"/>
      <c r="I74" s="95"/>
      <c r="J74" s="95"/>
      <c r="K74" s="95"/>
      <c r="L74" s="93"/>
      <c r="M74" s="92"/>
      <c r="N74" s="95"/>
      <c r="O74" s="95"/>
      <c r="P74" s="95"/>
      <c r="Q74" s="93"/>
      <c r="R74" s="92"/>
      <c r="S74" s="95"/>
      <c r="T74" s="95"/>
      <c r="U74" s="95"/>
      <c r="V74" s="95"/>
      <c r="W74" s="95"/>
      <c r="X74" s="95"/>
      <c r="Y74" s="93"/>
      <c r="Z74" s="92"/>
      <c r="AA74" s="95"/>
      <c r="AB74" s="95"/>
      <c r="AC74" s="95"/>
      <c r="AD74" s="93"/>
      <c r="AE74" s="92"/>
      <c r="AF74" s="93"/>
      <c r="AG74" s="92"/>
      <c r="AH74" s="95"/>
      <c r="AI74" s="95"/>
      <c r="AJ74" s="95"/>
      <c r="AK74" s="93"/>
      <c r="AL74" s="58" t="s">
        <v>20</v>
      </c>
      <c r="AM74" s="59"/>
      <c r="AN74" s="58" t="s">
        <v>21</v>
      </c>
      <c r="AO74" s="59"/>
      <c r="AP74" s="92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3"/>
    </row>
    <row r="75" spans="1:62" ht="30.75" customHeight="1">
      <c r="A75" s="60">
        <v>1</v>
      </c>
      <c r="B75" s="61"/>
      <c r="C75" s="62" t="s">
        <v>124</v>
      </c>
      <c r="D75" s="62"/>
      <c r="E75" s="62"/>
      <c r="F75" s="62"/>
      <c r="G75" s="62"/>
      <c r="H75" s="62"/>
      <c r="I75" s="62"/>
      <c r="J75" s="62"/>
      <c r="K75" s="62"/>
      <c r="L75" s="62"/>
      <c r="M75" s="63" t="s">
        <v>125</v>
      </c>
      <c r="N75" s="64"/>
      <c r="O75" s="64"/>
      <c r="P75" s="64"/>
      <c r="Q75" s="65"/>
      <c r="R75" s="66" t="s">
        <v>145</v>
      </c>
      <c r="S75" s="67"/>
      <c r="T75" s="67"/>
      <c r="U75" s="67"/>
      <c r="V75" s="67"/>
      <c r="W75" s="67"/>
      <c r="X75" s="67"/>
      <c r="Y75" s="68"/>
      <c r="Z75" s="69" t="s">
        <v>61</v>
      </c>
      <c r="AA75" s="70"/>
      <c r="AB75" s="70"/>
      <c r="AC75" s="70"/>
      <c r="AD75" s="71"/>
      <c r="AE75" s="72">
        <v>11</v>
      </c>
      <c r="AF75" s="73"/>
      <c r="AG75" s="74" t="s">
        <v>294</v>
      </c>
      <c r="AH75" s="75"/>
      <c r="AI75" s="75"/>
      <c r="AJ75" s="75"/>
      <c r="AK75" s="76"/>
      <c r="AL75" s="77">
        <v>1</v>
      </c>
      <c r="AM75" s="78"/>
      <c r="AN75" s="77">
        <v>1</v>
      </c>
      <c r="AO75" s="78"/>
      <c r="AP75" s="82" t="s">
        <v>146</v>
      </c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4"/>
    </row>
    <row r="76" spans="1:62" ht="42.75" customHeight="1">
      <c r="A76" s="60">
        <v>2</v>
      </c>
      <c r="B76" s="61"/>
      <c r="C76" s="62" t="s">
        <v>147</v>
      </c>
      <c r="D76" s="62"/>
      <c r="E76" s="62"/>
      <c r="F76" s="62"/>
      <c r="G76" s="62"/>
      <c r="H76" s="62"/>
      <c r="I76" s="62"/>
      <c r="J76" s="62"/>
      <c r="K76" s="62"/>
      <c r="L76" s="62"/>
      <c r="M76" s="63" t="s">
        <v>89</v>
      </c>
      <c r="N76" s="64"/>
      <c r="O76" s="64"/>
      <c r="P76" s="64"/>
      <c r="Q76" s="65"/>
      <c r="R76" s="66" t="s">
        <v>148</v>
      </c>
      <c r="S76" s="67"/>
      <c r="T76" s="67"/>
      <c r="U76" s="67"/>
      <c r="V76" s="67"/>
      <c r="W76" s="67"/>
      <c r="X76" s="67"/>
      <c r="Y76" s="68"/>
      <c r="Z76" s="69" t="s">
        <v>61</v>
      </c>
      <c r="AA76" s="70"/>
      <c r="AB76" s="70"/>
      <c r="AC76" s="70"/>
      <c r="AD76" s="71"/>
      <c r="AE76" s="85">
        <v>300</v>
      </c>
      <c r="AF76" s="86"/>
      <c r="AG76" s="79" t="s">
        <v>87</v>
      </c>
      <c r="AH76" s="80"/>
      <c r="AI76" s="80"/>
      <c r="AJ76" s="80"/>
      <c r="AK76" s="81"/>
      <c r="AL76" s="77">
        <v>1</v>
      </c>
      <c r="AM76" s="78"/>
      <c r="AN76" s="77">
        <v>1</v>
      </c>
      <c r="AO76" s="78"/>
      <c r="AP76" s="82" t="s">
        <v>149</v>
      </c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4"/>
    </row>
    <row r="77" spans="1:62" ht="13.5" customHeight="1">
      <c r="A77" s="87" t="s">
        <v>150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9"/>
    </row>
    <row r="78" spans="1:62" ht="13.5" customHeight="1">
      <c r="A78" s="49" t="s">
        <v>295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1"/>
    </row>
    <row r="79" spans="1:62" ht="13.5" customHeight="1">
      <c r="A79" s="52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4"/>
    </row>
    <row r="80" spans="1:62" ht="13.5" customHeight="1">
      <c r="A80" s="52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4"/>
    </row>
    <row r="81" spans="1:62" ht="13.5" customHeight="1">
      <c r="A81" s="52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4"/>
    </row>
    <row r="82" spans="1:62">
      <c r="A82" s="52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  <c r="BI82" s="53"/>
      <c r="BJ82" s="54"/>
    </row>
    <row r="83" spans="1:62">
      <c r="A83" s="52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4"/>
    </row>
    <row r="84" spans="1:62">
      <c r="A84" s="55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7"/>
    </row>
    <row r="85" spans="1:62">
      <c r="A85" s="26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</row>
    <row r="86" spans="1:62">
      <c r="A86" s="102" t="s">
        <v>117</v>
      </c>
      <c r="B86" s="103"/>
      <c r="C86" s="103"/>
      <c r="D86" s="103"/>
      <c r="E86" s="103"/>
      <c r="F86" s="103"/>
      <c r="G86" s="104"/>
      <c r="H86" s="6"/>
      <c r="I86" s="7"/>
      <c r="J86" s="7"/>
      <c r="K86" s="7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</row>
    <row r="87" spans="1:62">
      <c r="A87" s="87" t="s">
        <v>118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9"/>
    </row>
    <row r="88" spans="1:62" ht="13.5" customHeight="1">
      <c r="A88" s="49" t="s">
        <v>126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1"/>
    </row>
    <row r="89" spans="1:62">
      <c r="A89" s="55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7"/>
    </row>
    <row r="90" spans="1:62">
      <c r="A90" s="150" t="s">
        <v>120</v>
      </c>
      <c r="B90" s="151"/>
      <c r="C90" s="151"/>
      <c r="D90" s="151"/>
      <c r="E90" s="151"/>
      <c r="F90" s="151"/>
      <c r="G90" s="151"/>
      <c r="H90" s="151"/>
      <c r="I90" s="152"/>
      <c r="J90" s="182">
        <v>500</v>
      </c>
      <c r="K90" s="183"/>
      <c r="L90" s="183"/>
      <c r="M90" s="183"/>
      <c r="N90" s="183"/>
      <c r="O90" s="183"/>
      <c r="P90" s="183"/>
      <c r="Q90" s="183"/>
      <c r="R90" s="183"/>
      <c r="S90" s="183"/>
      <c r="T90" s="183"/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  <c r="AF90" s="183"/>
      <c r="AG90" s="183"/>
      <c r="AH90" s="183"/>
      <c r="AI90" s="183"/>
      <c r="AJ90" s="183"/>
      <c r="AK90" s="183"/>
      <c r="AL90" s="183"/>
      <c r="AM90" s="183"/>
      <c r="AN90" s="183"/>
      <c r="AO90" s="183"/>
      <c r="AP90" s="183"/>
      <c r="AQ90" s="183"/>
      <c r="AR90" s="183"/>
      <c r="AS90" s="183"/>
      <c r="AT90" s="183"/>
      <c r="AU90" s="183"/>
      <c r="AV90" s="183"/>
      <c r="AW90" s="183"/>
      <c r="AX90" s="183"/>
      <c r="AY90" s="183"/>
      <c r="AZ90" s="183"/>
      <c r="BA90" s="183"/>
      <c r="BB90" s="183"/>
      <c r="BC90" s="183"/>
      <c r="BD90" s="183"/>
      <c r="BE90" s="183"/>
      <c r="BF90" s="183"/>
      <c r="BG90" s="183"/>
      <c r="BH90" s="183"/>
      <c r="BI90" s="183"/>
      <c r="BJ90" s="184"/>
    </row>
    <row r="91" spans="1:62">
      <c r="A91" s="150" t="s">
        <v>121</v>
      </c>
      <c r="B91" s="151"/>
      <c r="C91" s="151"/>
      <c r="D91" s="151"/>
      <c r="E91" s="151"/>
      <c r="F91" s="151"/>
      <c r="G91" s="151"/>
      <c r="H91" s="151"/>
      <c r="I91" s="152"/>
      <c r="J91" s="194" t="s">
        <v>105</v>
      </c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  <c r="BI91" s="195"/>
      <c r="BJ91" s="196"/>
    </row>
    <row r="92" spans="1:62">
      <c r="A92" s="150" t="s">
        <v>17</v>
      </c>
      <c r="B92" s="151"/>
      <c r="C92" s="151"/>
      <c r="D92" s="151"/>
      <c r="E92" s="151"/>
      <c r="F92" s="151"/>
      <c r="G92" s="151"/>
      <c r="H92" s="151"/>
      <c r="I92" s="152"/>
      <c r="J92" s="194" t="s">
        <v>110</v>
      </c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  <c r="BI92" s="195"/>
      <c r="BJ92" s="196"/>
    </row>
    <row r="93" spans="1:62">
      <c r="A93" s="87" t="s">
        <v>106</v>
      </c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9"/>
    </row>
    <row r="94" spans="1:62">
      <c r="A94" s="90" t="s">
        <v>12</v>
      </c>
      <c r="B94" s="91"/>
      <c r="C94" s="90" t="s">
        <v>122</v>
      </c>
      <c r="D94" s="94"/>
      <c r="E94" s="94"/>
      <c r="F94" s="94"/>
      <c r="G94" s="94"/>
      <c r="H94" s="94"/>
      <c r="I94" s="94"/>
      <c r="J94" s="94"/>
      <c r="K94" s="94"/>
      <c r="L94" s="91"/>
      <c r="M94" s="90" t="s">
        <v>123</v>
      </c>
      <c r="N94" s="94"/>
      <c r="O94" s="94"/>
      <c r="P94" s="94"/>
      <c r="Q94" s="91"/>
      <c r="R94" s="90" t="s">
        <v>107</v>
      </c>
      <c r="S94" s="94"/>
      <c r="T94" s="94"/>
      <c r="U94" s="94"/>
      <c r="V94" s="94"/>
      <c r="W94" s="94"/>
      <c r="X94" s="94"/>
      <c r="Y94" s="91"/>
      <c r="Z94" s="90" t="s">
        <v>108</v>
      </c>
      <c r="AA94" s="94"/>
      <c r="AB94" s="94"/>
      <c r="AC94" s="94"/>
      <c r="AD94" s="91"/>
      <c r="AE94" s="90" t="s">
        <v>109</v>
      </c>
      <c r="AF94" s="91"/>
      <c r="AG94" s="90" t="s">
        <v>15</v>
      </c>
      <c r="AH94" s="94"/>
      <c r="AI94" s="94"/>
      <c r="AJ94" s="94"/>
      <c r="AK94" s="91"/>
      <c r="AL94" s="58" t="s">
        <v>19</v>
      </c>
      <c r="AM94" s="96"/>
      <c r="AN94" s="96"/>
      <c r="AO94" s="97"/>
      <c r="AP94" s="90" t="s">
        <v>16</v>
      </c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1"/>
    </row>
    <row r="95" spans="1:62">
      <c r="A95" s="92"/>
      <c r="B95" s="93"/>
      <c r="C95" s="92"/>
      <c r="D95" s="95"/>
      <c r="E95" s="95"/>
      <c r="F95" s="95"/>
      <c r="G95" s="95"/>
      <c r="H95" s="95"/>
      <c r="I95" s="95"/>
      <c r="J95" s="95"/>
      <c r="K95" s="95"/>
      <c r="L95" s="93"/>
      <c r="M95" s="92"/>
      <c r="N95" s="95"/>
      <c r="O95" s="95"/>
      <c r="P95" s="95"/>
      <c r="Q95" s="93"/>
      <c r="R95" s="92"/>
      <c r="S95" s="95"/>
      <c r="T95" s="95"/>
      <c r="U95" s="95"/>
      <c r="V95" s="95"/>
      <c r="W95" s="95"/>
      <c r="X95" s="95"/>
      <c r="Y95" s="93"/>
      <c r="Z95" s="92"/>
      <c r="AA95" s="95"/>
      <c r="AB95" s="95"/>
      <c r="AC95" s="95"/>
      <c r="AD95" s="93"/>
      <c r="AE95" s="92"/>
      <c r="AF95" s="93"/>
      <c r="AG95" s="92"/>
      <c r="AH95" s="95"/>
      <c r="AI95" s="95"/>
      <c r="AJ95" s="95"/>
      <c r="AK95" s="93"/>
      <c r="AL95" s="58" t="s">
        <v>20</v>
      </c>
      <c r="AM95" s="59"/>
      <c r="AN95" s="58" t="s">
        <v>21</v>
      </c>
      <c r="AO95" s="59"/>
      <c r="AP95" s="92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3"/>
    </row>
    <row r="96" spans="1:62" ht="30.75" customHeight="1">
      <c r="A96" s="60">
        <v>1</v>
      </c>
      <c r="B96" s="61"/>
      <c r="C96" s="62" t="s">
        <v>124</v>
      </c>
      <c r="D96" s="62"/>
      <c r="E96" s="62"/>
      <c r="F96" s="62"/>
      <c r="G96" s="62"/>
      <c r="H96" s="62"/>
      <c r="I96" s="62"/>
      <c r="J96" s="62"/>
      <c r="K96" s="62"/>
      <c r="L96" s="62"/>
      <c r="M96" s="63" t="s">
        <v>125</v>
      </c>
      <c r="N96" s="64"/>
      <c r="O96" s="64"/>
      <c r="P96" s="64"/>
      <c r="Q96" s="65"/>
      <c r="R96" s="66" t="s">
        <v>145</v>
      </c>
      <c r="S96" s="67"/>
      <c r="T96" s="67"/>
      <c r="U96" s="67"/>
      <c r="V96" s="67"/>
      <c r="W96" s="67"/>
      <c r="X96" s="67"/>
      <c r="Y96" s="68"/>
      <c r="Z96" s="69" t="s">
        <v>61</v>
      </c>
      <c r="AA96" s="70"/>
      <c r="AB96" s="70"/>
      <c r="AC96" s="70"/>
      <c r="AD96" s="71"/>
      <c r="AE96" s="72">
        <v>11</v>
      </c>
      <c r="AF96" s="73"/>
      <c r="AG96" s="74" t="s">
        <v>294</v>
      </c>
      <c r="AH96" s="75"/>
      <c r="AI96" s="75"/>
      <c r="AJ96" s="75"/>
      <c r="AK96" s="76"/>
      <c r="AL96" s="77">
        <v>1</v>
      </c>
      <c r="AM96" s="78"/>
      <c r="AN96" s="77">
        <v>1</v>
      </c>
      <c r="AO96" s="78"/>
      <c r="AP96" s="82" t="s">
        <v>146</v>
      </c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4"/>
    </row>
    <row r="97" spans="1:62" ht="27.75" customHeight="1">
      <c r="A97" s="60">
        <v>2</v>
      </c>
      <c r="B97" s="61"/>
      <c r="C97" s="62" t="s">
        <v>147</v>
      </c>
      <c r="D97" s="62"/>
      <c r="E97" s="62"/>
      <c r="F97" s="62"/>
      <c r="G97" s="62"/>
      <c r="H97" s="62"/>
      <c r="I97" s="62"/>
      <c r="J97" s="62"/>
      <c r="K97" s="62"/>
      <c r="L97" s="62"/>
      <c r="M97" s="63" t="s">
        <v>89</v>
      </c>
      <c r="N97" s="64"/>
      <c r="O97" s="64"/>
      <c r="P97" s="64"/>
      <c r="Q97" s="65"/>
      <c r="R97" s="66" t="s">
        <v>148</v>
      </c>
      <c r="S97" s="67"/>
      <c r="T97" s="67"/>
      <c r="U97" s="67"/>
      <c r="V97" s="67"/>
      <c r="W97" s="67"/>
      <c r="X97" s="67"/>
      <c r="Y97" s="68"/>
      <c r="Z97" s="69" t="s">
        <v>61</v>
      </c>
      <c r="AA97" s="70"/>
      <c r="AB97" s="70"/>
      <c r="AC97" s="70"/>
      <c r="AD97" s="71"/>
      <c r="AE97" s="85">
        <v>300</v>
      </c>
      <c r="AF97" s="86"/>
      <c r="AG97" s="79" t="s">
        <v>87</v>
      </c>
      <c r="AH97" s="80"/>
      <c r="AI97" s="80"/>
      <c r="AJ97" s="80"/>
      <c r="AK97" s="81"/>
      <c r="AL97" s="77">
        <v>1</v>
      </c>
      <c r="AM97" s="78"/>
      <c r="AN97" s="77">
        <v>1</v>
      </c>
      <c r="AO97" s="78"/>
      <c r="AP97" s="82" t="s">
        <v>149</v>
      </c>
      <c r="AQ97" s="83"/>
      <c r="AR97" s="83"/>
      <c r="AS97" s="83"/>
      <c r="AT97" s="83"/>
      <c r="AU97" s="83"/>
      <c r="AV97" s="83"/>
      <c r="AW97" s="83"/>
      <c r="AX97" s="83"/>
      <c r="AY97" s="83"/>
      <c r="AZ97" s="83"/>
      <c r="BA97" s="84"/>
    </row>
    <row r="98" spans="1:62" ht="13.5" customHeight="1">
      <c r="A98" s="87" t="s">
        <v>116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88"/>
      <c r="BF98" s="88"/>
      <c r="BG98" s="88"/>
      <c r="BH98" s="88"/>
      <c r="BI98" s="88"/>
      <c r="BJ98" s="89"/>
    </row>
    <row r="99" spans="1:62" ht="13.5" customHeight="1">
      <c r="A99" s="49" t="s">
        <v>296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1"/>
    </row>
    <row r="100" spans="1:62">
      <c r="A100" s="52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4"/>
    </row>
    <row r="101" spans="1:62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4"/>
    </row>
    <row r="102" spans="1:62">
      <c r="A102" s="52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4"/>
    </row>
    <row r="103" spans="1:62">
      <c r="A103" s="52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4"/>
    </row>
    <row r="104" spans="1:62">
      <c r="A104" s="55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7"/>
    </row>
    <row r="105" spans="1:62">
      <c r="A105" s="8"/>
      <c r="B105" s="8"/>
      <c r="C105" s="8"/>
      <c r="D105" s="8"/>
      <c r="E105" s="8"/>
      <c r="F105" s="8"/>
      <c r="G105" s="8"/>
      <c r="H105" s="8"/>
      <c r="I105" s="8"/>
      <c r="J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</row>
    <row r="106" spans="1:62">
      <c r="A106" s="9" t="s">
        <v>127</v>
      </c>
      <c r="B106" s="10"/>
      <c r="C106" s="10"/>
      <c r="D106" s="10"/>
      <c r="E106" s="10"/>
      <c r="F106" s="10"/>
      <c r="G106" s="11"/>
      <c r="H106" s="8"/>
      <c r="I106" s="8"/>
      <c r="J106" s="8"/>
      <c r="K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1:62">
      <c r="A107" s="12" t="s">
        <v>128</v>
      </c>
      <c r="B107" s="13"/>
      <c r="C107" s="13"/>
      <c r="D107" s="13"/>
      <c r="E107" s="13"/>
      <c r="F107" s="13"/>
      <c r="G107" s="14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1:62">
      <c r="A108" s="12" t="s">
        <v>129</v>
      </c>
      <c r="B108" s="13"/>
      <c r="C108" s="13"/>
      <c r="D108" s="13"/>
      <c r="E108" s="13"/>
      <c r="F108" s="13"/>
      <c r="G108" s="1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1:62" ht="13.5" customHeight="1">
      <c r="A109" s="12" t="s">
        <v>22</v>
      </c>
      <c r="B109" s="13"/>
      <c r="C109" s="13"/>
      <c r="D109" s="13"/>
      <c r="E109" s="13"/>
      <c r="F109" s="13"/>
      <c r="G109" s="14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</row>
    <row r="110" spans="1:62">
      <c r="A110" s="12" t="s">
        <v>130</v>
      </c>
      <c r="B110" s="13"/>
      <c r="C110" s="13"/>
      <c r="D110" s="13"/>
      <c r="E110" s="13"/>
      <c r="F110" s="13"/>
      <c r="G110" s="14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</row>
    <row r="111" spans="1:62">
      <c r="A111" s="12" t="s">
        <v>23</v>
      </c>
      <c r="B111" s="13"/>
      <c r="C111" s="13"/>
      <c r="D111" s="13"/>
      <c r="E111" s="13"/>
      <c r="F111" s="13"/>
      <c r="G111" s="14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P75:BA75"/>
    <mergeCell ref="A78:BJ84"/>
    <mergeCell ref="A86:G86"/>
    <mergeCell ref="A87:BJ87"/>
    <mergeCell ref="A88:BJ89"/>
    <mergeCell ref="A91:I91"/>
    <mergeCell ref="J91:BJ91"/>
    <mergeCell ref="A92:I92"/>
    <mergeCell ref="J92:BJ92"/>
    <mergeCell ref="A90:I90"/>
    <mergeCell ref="J90:BJ90"/>
    <mergeCell ref="A75:B75"/>
    <mergeCell ref="C75:L75"/>
    <mergeCell ref="M75:Q75"/>
    <mergeCell ref="R75:Y75"/>
    <mergeCell ref="Z75:AD75"/>
    <mergeCell ref="AE75:AF75"/>
    <mergeCell ref="AG75:AK75"/>
    <mergeCell ref="AL75:AM75"/>
    <mergeCell ref="AN75:AO75"/>
    <mergeCell ref="A76:B76"/>
    <mergeCell ref="C76:L76"/>
    <mergeCell ref="M76:Q76"/>
    <mergeCell ref="R76:Y76"/>
    <mergeCell ref="A57:BJ57"/>
    <mergeCell ref="A71:I71"/>
    <mergeCell ref="J71:BJ71"/>
    <mergeCell ref="A58:BJ63"/>
    <mergeCell ref="A65:G65"/>
    <mergeCell ref="A66:BJ66"/>
    <mergeCell ref="A67:BJ68"/>
    <mergeCell ref="A69:I69"/>
    <mergeCell ref="J69:BJ69"/>
    <mergeCell ref="A70:I70"/>
    <mergeCell ref="J70:BJ70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1:I51"/>
    <mergeCell ref="J51:BJ51"/>
    <mergeCell ref="A32:BJ32"/>
    <mergeCell ref="A47:G47"/>
    <mergeCell ref="A48:BJ48"/>
    <mergeCell ref="A49:BJ50"/>
    <mergeCell ref="A52:I52"/>
    <mergeCell ref="J52:BJ52"/>
    <mergeCell ref="A33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72:BA72"/>
    <mergeCell ref="A73:B74"/>
    <mergeCell ref="C73:L74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Z76:AD76"/>
    <mergeCell ref="AE76:AF76"/>
    <mergeCell ref="AG76:AK76"/>
    <mergeCell ref="AP76:BA76"/>
    <mergeCell ref="A77:BJ77"/>
    <mergeCell ref="AL76:AM76"/>
    <mergeCell ref="AN76:AO76"/>
    <mergeCell ref="AP96:BA96"/>
    <mergeCell ref="A98:BJ98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99:BJ104"/>
    <mergeCell ref="AL95:AM95"/>
    <mergeCell ref="AN95:AO95"/>
    <mergeCell ref="A96:B96"/>
    <mergeCell ref="C96:L96"/>
    <mergeCell ref="M96:Q96"/>
    <mergeCell ref="R96:Y96"/>
    <mergeCell ref="Z96:AD96"/>
    <mergeCell ref="AE96:AF96"/>
    <mergeCell ref="AG96:AK96"/>
    <mergeCell ref="AL96:AM96"/>
    <mergeCell ref="AN96:AO96"/>
    <mergeCell ref="AG97:AK97"/>
    <mergeCell ref="AL97:AM97"/>
    <mergeCell ref="AN97:AO97"/>
    <mergeCell ref="AP97:BA97"/>
    <mergeCell ref="A97:B97"/>
    <mergeCell ref="C97:L97"/>
    <mergeCell ref="M97:Q97"/>
    <mergeCell ref="R97:Y97"/>
    <mergeCell ref="Z97:AD97"/>
    <mergeCell ref="AE97:AF97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33"/>
  <sheetViews>
    <sheetView zoomScaleNormal="100" workbookViewId="0">
      <selection sqref="A1:K3"/>
    </sheetView>
  </sheetViews>
  <sheetFormatPr defaultColWidth="2.6640625" defaultRowHeight="13.2"/>
  <cols>
    <col min="1" max="16384" width="2.6640625" style="32"/>
  </cols>
  <sheetData>
    <row r="1" spans="1:65" s="38" customFormat="1" ht="31.5" customHeight="1">
      <c r="A1" s="111" t="s">
        <v>24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28" t="s">
        <v>0</v>
      </c>
      <c r="M1" s="120"/>
      <c r="N1" s="120"/>
      <c r="O1" s="120"/>
      <c r="P1" s="120"/>
      <c r="Q1" s="120"/>
      <c r="R1" s="128" t="s">
        <v>1</v>
      </c>
      <c r="S1" s="120"/>
      <c r="T1" s="120"/>
      <c r="U1" s="120"/>
      <c r="V1" s="120"/>
      <c r="W1" s="120"/>
      <c r="X1" s="121"/>
      <c r="Y1" s="129" t="s">
        <v>2</v>
      </c>
      <c r="Z1" s="120"/>
      <c r="AA1" s="120"/>
      <c r="AB1" s="120"/>
      <c r="AC1" s="120"/>
      <c r="AD1" s="120"/>
      <c r="AE1" s="121"/>
      <c r="AF1" s="130" t="s">
        <v>3</v>
      </c>
      <c r="AG1" s="120"/>
      <c r="AH1" s="120"/>
      <c r="AI1" s="120"/>
      <c r="AJ1" s="120"/>
      <c r="AK1" s="120"/>
      <c r="AL1" s="120"/>
      <c r="AM1" s="112" t="s">
        <v>4</v>
      </c>
      <c r="AN1" s="112"/>
      <c r="AO1" s="112"/>
      <c r="AP1" s="112"/>
      <c r="AQ1" s="112"/>
      <c r="AR1" s="112"/>
      <c r="AS1" s="112" t="s">
        <v>5</v>
      </c>
      <c r="AT1" s="112"/>
      <c r="AU1" s="112"/>
      <c r="AV1" s="112"/>
      <c r="AW1" s="112"/>
      <c r="AX1" s="112"/>
      <c r="AY1" s="112" t="s">
        <v>6</v>
      </c>
      <c r="AZ1" s="112"/>
      <c r="BA1" s="112"/>
      <c r="BB1" s="112"/>
      <c r="BC1" s="112"/>
      <c r="BD1" s="112"/>
      <c r="BE1" s="112" t="s">
        <v>7</v>
      </c>
      <c r="BF1" s="112"/>
      <c r="BG1" s="112"/>
      <c r="BH1" s="112"/>
      <c r="BI1" s="112"/>
      <c r="BJ1" s="112"/>
    </row>
    <row r="2" spans="1:65" s="38" customFormat="1" ht="18.75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3" t="s">
        <v>181</v>
      </c>
      <c r="M2" s="114"/>
      <c r="N2" s="114"/>
      <c r="O2" s="114"/>
      <c r="P2" s="114"/>
      <c r="Q2" s="115"/>
      <c r="R2" s="119" t="s">
        <v>182</v>
      </c>
      <c r="S2" s="120"/>
      <c r="T2" s="120"/>
      <c r="U2" s="120"/>
      <c r="V2" s="120"/>
      <c r="W2" s="120"/>
      <c r="X2" s="121"/>
      <c r="Y2" s="119" t="s">
        <v>267</v>
      </c>
      <c r="Z2" s="120"/>
      <c r="AA2" s="120"/>
      <c r="AB2" s="120"/>
      <c r="AC2" s="120"/>
      <c r="AD2" s="120"/>
      <c r="AE2" s="121"/>
      <c r="AF2" s="98" t="s">
        <v>183</v>
      </c>
      <c r="AG2" s="99"/>
      <c r="AH2" s="99"/>
      <c r="AI2" s="99"/>
      <c r="AJ2" s="99"/>
      <c r="AK2" s="99"/>
      <c r="AL2" s="100"/>
      <c r="AM2" s="122"/>
      <c r="AN2" s="123"/>
      <c r="AO2" s="123"/>
      <c r="AP2" s="123"/>
      <c r="AQ2" s="123"/>
      <c r="AR2" s="124"/>
      <c r="AS2" s="122"/>
      <c r="AT2" s="123"/>
      <c r="AU2" s="123"/>
      <c r="AV2" s="123"/>
      <c r="AW2" s="123"/>
      <c r="AX2" s="124"/>
      <c r="AY2" s="122"/>
      <c r="AZ2" s="123"/>
      <c r="BA2" s="123"/>
      <c r="BB2" s="123"/>
      <c r="BC2" s="123"/>
      <c r="BD2" s="124"/>
      <c r="BE2" s="122"/>
      <c r="BF2" s="123"/>
      <c r="BG2" s="123"/>
      <c r="BH2" s="123"/>
      <c r="BI2" s="123"/>
      <c r="BJ2" s="124"/>
    </row>
    <row r="3" spans="1:65" s="38" customFormat="1" ht="30" customHeight="1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6"/>
      <c r="M3" s="117"/>
      <c r="N3" s="117"/>
      <c r="O3" s="117"/>
      <c r="P3" s="117"/>
      <c r="Q3" s="118"/>
      <c r="R3" s="98" t="s">
        <v>266</v>
      </c>
      <c r="S3" s="99"/>
      <c r="T3" s="99"/>
      <c r="U3" s="99"/>
      <c r="V3" s="99"/>
      <c r="W3" s="99"/>
      <c r="X3" s="100"/>
      <c r="Y3" s="101" t="s">
        <v>268</v>
      </c>
      <c r="Z3" s="99"/>
      <c r="AA3" s="99"/>
      <c r="AB3" s="99"/>
      <c r="AC3" s="99"/>
      <c r="AD3" s="99"/>
      <c r="AE3" s="100"/>
      <c r="AF3" s="98" t="s">
        <v>184</v>
      </c>
      <c r="AG3" s="99"/>
      <c r="AH3" s="99"/>
      <c r="AI3" s="99"/>
      <c r="AJ3" s="99"/>
      <c r="AK3" s="99"/>
      <c r="AL3" s="100"/>
      <c r="AM3" s="125"/>
      <c r="AN3" s="126"/>
      <c r="AO3" s="126"/>
      <c r="AP3" s="126"/>
      <c r="AQ3" s="126"/>
      <c r="AR3" s="127"/>
      <c r="AS3" s="125"/>
      <c r="AT3" s="126"/>
      <c r="AU3" s="126"/>
      <c r="AV3" s="126"/>
      <c r="AW3" s="126"/>
      <c r="AX3" s="127"/>
      <c r="AY3" s="125"/>
      <c r="AZ3" s="126"/>
      <c r="BA3" s="126"/>
      <c r="BB3" s="126"/>
      <c r="BC3" s="126"/>
      <c r="BD3" s="127"/>
      <c r="BE3" s="125"/>
      <c r="BF3" s="126"/>
      <c r="BG3" s="126"/>
      <c r="BH3" s="126"/>
      <c r="BI3" s="126"/>
      <c r="BJ3" s="127"/>
    </row>
    <row r="4" spans="1:6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</row>
    <row r="5" spans="1:65" s="1" customFormat="1">
      <c r="A5" s="102" t="s">
        <v>8</v>
      </c>
      <c r="B5" s="103"/>
      <c r="C5" s="103"/>
      <c r="D5" s="103"/>
      <c r="E5" s="103"/>
      <c r="F5" s="103"/>
      <c r="G5" s="10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5" s="1" customFormat="1" ht="13.5" customHeight="1">
      <c r="A6" s="105" t="s">
        <v>178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7"/>
    </row>
    <row r="7" spans="1:65" s="1" customFormat="1" ht="13.5" customHeight="1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10"/>
    </row>
    <row r="8" spans="1:65" s="1" customFormat="1" ht="13.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</row>
    <row r="9" spans="1:65" s="1" customFormat="1" ht="13.5" customHeight="1">
      <c r="A9" s="102" t="s">
        <v>9</v>
      </c>
      <c r="B9" s="103"/>
      <c r="C9" s="103"/>
      <c r="D9" s="103"/>
      <c r="E9" s="103"/>
      <c r="F9" s="103"/>
      <c r="G9" s="104"/>
      <c r="H9" s="35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</row>
    <row r="10" spans="1:65" s="1" customFormat="1" ht="13.5" customHeight="1">
      <c r="A10" s="150" t="s">
        <v>10</v>
      </c>
      <c r="B10" s="151"/>
      <c r="C10" s="151"/>
      <c r="D10" s="151"/>
      <c r="E10" s="151"/>
      <c r="F10" s="151"/>
      <c r="G10" s="151"/>
      <c r="H10" s="151"/>
      <c r="I10" s="152"/>
      <c r="J10" s="153" t="s">
        <v>180</v>
      </c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5"/>
    </row>
    <row r="11" spans="1:65" s="1" customFormat="1" ht="13.5" customHeight="1">
      <c r="A11" s="150" t="s">
        <v>166</v>
      </c>
      <c r="B11" s="151"/>
      <c r="C11" s="151"/>
      <c r="D11" s="151"/>
      <c r="E11" s="151"/>
      <c r="F11" s="151"/>
      <c r="G11" s="151"/>
      <c r="H11" s="151"/>
      <c r="I11" s="152"/>
      <c r="J11" s="153" t="s">
        <v>177</v>
      </c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5"/>
    </row>
    <row r="12" spans="1:65" s="1" customFormat="1" ht="13.5" customHeight="1">
      <c r="A12" s="150" t="s">
        <v>156</v>
      </c>
      <c r="B12" s="151"/>
      <c r="C12" s="151"/>
      <c r="D12" s="151"/>
      <c r="E12" s="151"/>
      <c r="F12" s="151"/>
      <c r="G12" s="151"/>
      <c r="H12" s="151"/>
      <c r="I12" s="152"/>
      <c r="J12" s="134" t="s">
        <v>42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6"/>
    </row>
    <row r="13" spans="1:65" s="1" customFormat="1" ht="13.5" customHeight="1">
      <c r="A13" s="150" t="s">
        <v>17</v>
      </c>
      <c r="B13" s="151"/>
      <c r="C13" s="151"/>
      <c r="D13" s="151"/>
      <c r="E13" s="151"/>
      <c r="F13" s="151"/>
      <c r="G13" s="151"/>
      <c r="H13" s="151"/>
      <c r="I13" s="152"/>
      <c r="J13" s="134" t="s">
        <v>237</v>
      </c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6"/>
    </row>
    <row r="14" spans="1:65" s="1" customFormat="1" ht="13.5" customHeight="1">
      <c r="A14" s="248" t="s">
        <v>157</v>
      </c>
      <c r="B14" s="249"/>
      <c r="C14" s="249"/>
      <c r="D14" s="249"/>
      <c r="E14" s="249"/>
      <c r="F14" s="249"/>
      <c r="G14" s="249"/>
      <c r="H14" s="249"/>
      <c r="I14" s="250"/>
      <c r="J14" s="153" t="s">
        <v>158</v>
      </c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5"/>
    </row>
    <row r="15" spans="1:65" s="1" customFormat="1" ht="13.5" customHeight="1">
      <c r="A15" s="248" t="s">
        <v>167</v>
      </c>
      <c r="B15" s="249"/>
      <c r="C15" s="249"/>
      <c r="D15" s="249"/>
      <c r="E15" s="249"/>
      <c r="F15" s="249"/>
      <c r="G15" s="249"/>
      <c r="H15" s="249"/>
      <c r="I15" s="250"/>
      <c r="J15" s="153" t="s">
        <v>168</v>
      </c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5"/>
    </row>
    <row r="16" spans="1:65" s="1" customFormat="1" ht="13.5" customHeight="1">
      <c r="A16" s="248" t="s">
        <v>169</v>
      </c>
      <c r="B16" s="249"/>
      <c r="C16" s="249"/>
      <c r="D16" s="249"/>
      <c r="E16" s="249"/>
      <c r="F16" s="249"/>
      <c r="G16" s="249"/>
      <c r="H16" s="249"/>
      <c r="I16" s="250"/>
      <c r="J16" s="153" t="s">
        <v>170</v>
      </c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5"/>
    </row>
    <row r="17" spans="1:66" s="1" customFormat="1" ht="13.5" customHeight="1">
      <c r="A17" s="248" t="s">
        <v>171</v>
      </c>
      <c r="B17" s="249"/>
      <c r="C17" s="249"/>
      <c r="D17" s="249"/>
      <c r="E17" s="249"/>
      <c r="F17" s="249"/>
      <c r="G17" s="249"/>
      <c r="H17" s="249"/>
      <c r="I17" s="250"/>
      <c r="J17" s="153" t="s">
        <v>172</v>
      </c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5"/>
    </row>
    <row r="18" spans="1:66" s="1" customFormat="1" ht="13.5" customHeight="1">
      <c r="A18" s="248" t="s">
        <v>173</v>
      </c>
      <c r="B18" s="249"/>
      <c r="C18" s="249"/>
      <c r="D18" s="249"/>
      <c r="E18" s="249"/>
      <c r="F18" s="249"/>
      <c r="G18" s="249"/>
      <c r="H18" s="249"/>
      <c r="I18" s="250"/>
      <c r="J18" s="153" t="s">
        <v>174</v>
      </c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5"/>
      <c r="BN18" s="42"/>
    </row>
    <row r="19" spans="1:66" s="1" customFormat="1" ht="13.5" customHeight="1">
      <c r="A19" s="197" t="s">
        <v>11</v>
      </c>
      <c r="B19" s="198"/>
      <c r="C19" s="198"/>
      <c r="D19" s="198"/>
      <c r="E19" s="198"/>
      <c r="F19" s="198"/>
      <c r="G19" s="198"/>
      <c r="H19" s="198"/>
      <c r="I19" s="199"/>
      <c r="J19" s="200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2"/>
    </row>
    <row r="20" spans="1:66" s="1" customFormat="1" ht="13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</row>
    <row r="21" spans="1:66">
      <c r="A21" s="102" t="s">
        <v>25</v>
      </c>
      <c r="B21" s="103"/>
      <c r="C21" s="103"/>
      <c r="D21" s="103"/>
      <c r="E21" s="103"/>
      <c r="F21" s="103"/>
      <c r="G21" s="104"/>
      <c r="H21" s="6"/>
      <c r="I21" s="7"/>
      <c r="J21" s="7"/>
      <c r="K21" s="7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</row>
    <row r="22" spans="1:66">
      <c r="A22" s="90" t="s">
        <v>12</v>
      </c>
      <c r="B22" s="91"/>
      <c r="C22" s="90" t="s">
        <v>13</v>
      </c>
      <c r="D22" s="94"/>
      <c r="E22" s="94"/>
      <c r="F22" s="94"/>
      <c r="G22" s="91"/>
      <c r="H22" s="90" t="s">
        <v>14</v>
      </c>
      <c r="I22" s="94"/>
      <c r="J22" s="94"/>
      <c r="K22" s="94"/>
      <c r="L22" s="91"/>
      <c r="M22" s="252" t="s">
        <v>26</v>
      </c>
      <c r="N22" s="253"/>
      <c r="O22" s="254"/>
      <c r="P22" s="90" t="s">
        <v>18</v>
      </c>
      <c r="Q22" s="94"/>
      <c r="R22" s="94"/>
      <c r="S22" s="94"/>
      <c r="T22" s="91"/>
      <c r="U22" s="90" t="s">
        <v>27</v>
      </c>
      <c r="V22" s="94"/>
      <c r="W22" s="94"/>
      <c r="X22" s="94"/>
      <c r="Y22" s="91"/>
      <c r="Z22" s="252" t="s">
        <v>28</v>
      </c>
      <c r="AA22" s="253"/>
      <c r="AB22" s="254"/>
      <c r="AC22" s="252" t="s">
        <v>29</v>
      </c>
      <c r="AD22" s="253"/>
      <c r="AE22" s="254"/>
      <c r="AF22" s="90" t="s">
        <v>15</v>
      </c>
      <c r="AG22" s="94"/>
      <c r="AH22" s="94"/>
      <c r="AI22" s="94"/>
      <c r="AJ22" s="91"/>
      <c r="AK22" s="58" t="s">
        <v>19</v>
      </c>
      <c r="AL22" s="96"/>
      <c r="AM22" s="96"/>
      <c r="AN22" s="97"/>
      <c r="AO22" s="90" t="s">
        <v>30</v>
      </c>
      <c r="AP22" s="94"/>
      <c r="AQ22" s="94"/>
      <c r="AR22" s="94"/>
      <c r="AS22" s="94"/>
      <c r="AT22" s="91"/>
      <c r="AU22" s="90" t="s">
        <v>16</v>
      </c>
      <c r="AV22" s="94"/>
      <c r="AW22" s="94"/>
      <c r="AX22" s="94"/>
      <c r="AY22" s="94"/>
      <c r="AZ22" s="94"/>
      <c r="BA22" s="94"/>
      <c r="BB22" s="94"/>
      <c r="BC22" s="94"/>
      <c r="BD22" s="91"/>
    </row>
    <row r="23" spans="1:66">
      <c r="A23" s="92"/>
      <c r="B23" s="93"/>
      <c r="C23" s="92"/>
      <c r="D23" s="95"/>
      <c r="E23" s="95"/>
      <c r="F23" s="95"/>
      <c r="G23" s="93"/>
      <c r="H23" s="92"/>
      <c r="I23" s="95"/>
      <c r="J23" s="95"/>
      <c r="K23" s="95"/>
      <c r="L23" s="93"/>
      <c r="M23" s="255"/>
      <c r="N23" s="256"/>
      <c r="O23" s="257"/>
      <c r="P23" s="92"/>
      <c r="Q23" s="95"/>
      <c r="R23" s="95"/>
      <c r="S23" s="95"/>
      <c r="T23" s="93"/>
      <c r="U23" s="92"/>
      <c r="V23" s="95"/>
      <c r="W23" s="95"/>
      <c r="X23" s="95"/>
      <c r="Y23" s="93"/>
      <c r="Z23" s="255"/>
      <c r="AA23" s="256"/>
      <c r="AB23" s="257"/>
      <c r="AC23" s="255"/>
      <c r="AD23" s="256"/>
      <c r="AE23" s="257"/>
      <c r="AF23" s="92"/>
      <c r="AG23" s="95"/>
      <c r="AH23" s="95"/>
      <c r="AI23" s="95"/>
      <c r="AJ23" s="93"/>
      <c r="AK23" s="258" t="s">
        <v>20</v>
      </c>
      <c r="AL23" s="258"/>
      <c r="AM23" s="258" t="s">
        <v>21</v>
      </c>
      <c r="AN23" s="258"/>
      <c r="AO23" s="92"/>
      <c r="AP23" s="95"/>
      <c r="AQ23" s="95"/>
      <c r="AR23" s="95"/>
      <c r="AS23" s="95"/>
      <c r="AT23" s="93"/>
      <c r="AU23" s="92"/>
      <c r="AV23" s="95"/>
      <c r="AW23" s="95"/>
      <c r="AX23" s="95"/>
      <c r="AY23" s="95"/>
      <c r="AZ23" s="95"/>
      <c r="BA23" s="95"/>
      <c r="BB23" s="95"/>
      <c r="BC23" s="95"/>
      <c r="BD23" s="93"/>
    </row>
    <row r="24" spans="1:66" ht="41.25" customHeight="1">
      <c r="A24" s="156">
        <f>ROW()-23</f>
        <v>1</v>
      </c>
      <c r="B24" s="157"/>
      <c r="C24" s="172" t="s">
        <v>179</v>
      </c>
      <c r="D24" s="173"/>
      <c r="E24" s="173"/>
      <c r="F24" s="173"/>
      <c r="G24" s="174"/>
      <c r="H24" s="172" t="s">
        <v>179</v>
      </c>
      <c r="I24" s="173"/>
      <c r="J24" s="173"/>
      <c r="K24" s="173"/>
      <c r="L24" s="174"/>
      <c r="M24" s="242" t="s">
        <v>88</v>
      </c>
      <c r="N24" s="243"/>
      <c r="O24" s="244"/>
      <c r="P24" s="206" t="s">
        <v>89</v>
      </c>
      <c r="Q24" s="207"/>
      <c r="R24" s="207"/>
      <c r="S24" s="207"/>
      <c r="T24" s="208"/>
      <c r="U24" s="206" t="s">
        <v>61</v>
      </c>
      <c r="V24" s="207"/>
      <c r="W24" s="207"/>
      <c r="X24" s="207"/>
      <c r="Y24" s="208"/>
      <c r="Z24" s="119">
        <f>LEN(C24)</f>
        <v>7</v>
      </c>
      <c r="AA24" s="120"/>
      <c r="AB24" s="121"/>
      <c r="AC24" s="119">
        <f>3*(LENB(C24)-LEN(C24)) + 2*LEN(C24) - LENB(C24)</f>
        <v>21</v>
      </c>
      <c r="AD24" s="120"/>
      <c r="AE24" s="121"/>
      <c r="AF24" s="209" t="s">
        <v>91</v>
      </c>
      <c r="AG24" s="210"/>
      <c r="AH24" s="210"/>
      <c r="AI24" s="210"/>
      <c r="AJ24" s="211"/>
      <c r="AK24" s="251">
        <v>1</v>
      </c>
      <c r="AL24" s="251"/>
      <c r="AM24" s="209">
        <v>1</v>
      </c>
      <c r="AN24" s="211"/>
      <c r="AO24" s="209" t="s">
        <v>42</v>
      </c>
      <c r="AP24" s="210"/>
      <c r="AQ24" s="210"/>
      <c r="AR24" s="210"/>
      <c r="AS24" s="210"/>
      <c r="AT24" s="211"/>
      <c r="AU24" s="203" t="s">
        <v>190</v>
      </c>
      <c r="AV24" s="204"/>
      <c r="AW24" s="204"/>
      <c r="AX24" s="204"/>
      <c r="AY24" s="204"/>
      <c r="AZ24" s="204"/>
      <c r="BA24" s="204"/>
      <c r="BB24" s="204"/>
      <c r="BC24" s="204"/>
      <c r="BD24" s="205"/>
    </row>
    <row r="25" spans="1:66" ht="48" customHeight="1">
      <c r="A25" s="156">
        <f>ROW()-23</f>
        <v>2</v>
      </c>
      <c r="B25" s="157"/>
      <c r="C25" s="172" t="s">
        <v>62</v>
      </c>
      <c r="D25" s="173"/>
      <c r="E25" s="173"/>
      <c r="F25" s="173"/>
      <c r="G25" s="174"/>
      <c r="H25" s="172" t="s">
        <v>62</v>
      </c>
      <c r="I25" s="173"/>
      <c r="J25" s="173"/>
      <c r="K25" s="173"/>
      <c r="L25" s="174"/>
      <c r="M25" s="242" t="s">
        <v>88</v>
      </c>
      <c r="N25" s="243"/>
      <c r="O25" s="244"/>
      <c r="P25" s="206" t="s">
        <v>89</v>
      </c>
      <c r="Q25" s="207"/>
      <c r="R25" s="207"/>
      <c r="S25" s="207"/>
      <c r="T25" s="208"/>
      <c r="U25" s="206" t="s">
        <v>61</v>
      </c>
      <c r="V25" s="207"/>
      <c r="W25" s="207"/>
      <c r="X25" s="207"/>
      <c r="Y25" s="208"/>
      <c r="Z25" s="137">
        <f>LEN(C25)</f>
        <v>9</v>
      </c>
      <c r="AA25" s="137"/>
      <c r="AB25" s="137"/>
      <c r="AC25" s="137">
        <f>3*(LENB(C25)-LEN(C25)) + 2*LEN(C25) - LENB(C25)</f>
        <v>27</v>
      </c>
      <c r="AD25" s="137"/>
      <c r="AE25" s="137"/>
      <c r="AF25" s="209" t="s">
        <v>91</v>
      </c>
      <c r="AG25" s="210"/>
      <c r="AH25" s="210"/>
      <c r="AI25" s="210"/>
      <c r="AJ25" s="211"/>
      <c r="AK25" s="209">
        <v>1</v>
      </c>
      <c r="AL25" s="211"/>
      <c r="AM25" s="209">
        <v>1</v>
      </c>
      <c r="AN25" s="211"/>
      <c r="AO25" s="209" t="s">
        <v>42</v>
      </c>
      <c r="AP25" s="210"/>
      <c r="AQ25" s="210"/>
      <c r="AR25" s="210"/>
      <c r="AS25" s="210"/>
      <c r="AT25" s="211"/>
      <c r="AU25" s="203" t="s">
        <v>190</v>
      </c>
      <c r="AV25" s="204"/>
      <c r="AW25" s="204"/>
      <c r="AX25" s="204"/>
      <c r="AY25" s="204"/>
      <c r="AZ25" s="204"/>
      <c r="BA25" s="204"/>
      <c r="BB25" s="204"/>
      <c r="BC25" s="204"/>
      <c r="BD25" s="205"/>
    </row>
    <row r="26" spans="1:66" ht="30.75" customHeight="1">
      <c r="A26" s="156">
        <f t="shared" ref="A26:A76" si="0">ROW()-23</f>
        <v>3</v>
      </c>
      <c r="B26" s="157"/>
      <c r="C26" s="172" t="s">
        <v>63</v>
      </c>
      <c r="D26" s="173"/>
      <c r="E26" s="173"/>
      <c r="F26" s="173"/>
      <c r="G26" s="174"/>
      <c r="H26" s="172" t="s">
        <v>63</v>
      </c>
      <c r="I26" s="173"/>
      <c r="J26" s="173"/>
      <c r="K26" s="173"/>
      <c r="L26" s="174"/>
      <c r="M26" s="242" t="s">
        <v>88</v>
      </c>
      <c r="N26" s="243"/>
      <c r="O26" s="244"/>
      <c r="P26" s="206" t="s">
        <v>89</v>
      </c>
      <c r="Q26" s="207"/>
      <c r="R26" s="207"/>
      <c r="S26" s="207"/>
      <c r="T26" s="208"/>
      <c r="U26" s="206" t="s">
        <v>61</v>
      </c>
      <c r="V26" s="207"/>
      <c r="W26" s="207"/>
      <c r="X26" s="207"/>
      <c r="Y26" s="208"/>
      <c r="Z26" s="119">
        <f t="shared" ref="Z26:Z66" si="1">LEN(C26)</f>
        <v>4</v>
      </c>
      <c r="AA26" s="120"/>
      <c r="AB26" s="121"/>
      <c r="AC26" s="119">
        <f t="shared" ref="AC26:AC66" si="2">3*(LENB(C26)-LEN(C26)) + 2*LEN(C26) - LENB(C26)</f>
        <v>12</v>
      </c>
      <c r="AD26" s="120"/>
      <c r="AE26" s="121"/>
      <c r="AF26" s="209" t="s">
        <v>91</v>
      </c>
      <c r="AG26" s="210"/>
      <c r="AH26" s="210"/>
      <c r="AI26" s="210"/>
      <c r="AJ26" s="211"/>
      <c r="AK26" s="209">
        <v>1</v>
      </c>
      <c r="AL26" s="211"/>
      <c r="AM26" s="209">
        <v>1</v>
      </c>
      <c r="AN26" s="211"/>
      <c r="AO26" s="209" t="s">
        <v>42</v>
      </c>
      <c r="AP26" s="210"/>
      <c r="AQ26" s="210"/>
      <c r="AR26" s="210"/>
      <c r="AS26" s="210"/>
      <c r="AT26" s="211"/>
      <c r="AU26" s="203" t="s">
        <v>190</v>
      </c>
      <c r="AV26" s="204"/>
      <c r="AW26" s="204"/>
      <c r="AX26" s="204"/>
      <c r="AY26" s="204"/>
      <c r="AZ26" s="204"/>
      <c r="BA26" s="204"/>
      <c r="BB26" s="204"/>
      <c r="BC26" s="204"/>
      <c r="BD26" s="205"/>
    </row>
    <row r="27" spans="1:66" ht="30.75" customHeight="1">
      <c r="A27" s="156">
        <f t="shared" si="0"/>
        <v>4</v>
      </c>
      <c r="B27" s="157"/>
      <c r="C27" s="172" t="s">
        <v>64</v>
      </c>
      <c r="D27" s="173"/>
      <c r="E27" s="173"/>
      <c r="F27" s="173"/>
      <c r="G27" s="174"/>
      <c r="H27" s="172" t="s">
        <v>64</v>
      </c>
      <c r="I27" s="173"/>
      <c r="J27" s="173"/>
      <c r="K27" s="173"/>
      <c r="L27" s="174"/>
      <c r="M27" s="242" t="s">
        <v>88</v>
      </c>
      <c r="N27" s="243"/>
      <c r="O27" s="244"/>
      <c r="P27" s="206" t="s">
        <v>89</v>
      </c>
      <c r="Q27" s="207"/>
      <c r="R27" s="207"/>
      <c r="S27" s="207"/>
      <c r="T27" s="208"/>
      <c r="U27" s="206" t="s">
        <v>61</v>
      </c>
      <c r="V27" s="207"/>
      <c r="W27" s="207"/>
      <c r="X27" s="207"/>
      <c r="Y27" s="208"/>
      <c r="Z27" s="137">
        <f t="shared" si="1"/>
        <v>5</v>
      </c>
      <c r="AA27" s="137"/>
      <c r="AB27" s="137"/>
      <c r="AC27" s="137">
        <f t="shared" si="2"/>
        <v>15</v>
      </c>
      <c r="AD27" s="137"/>
      <c r="AE27" s="137"/>
      <c r="AF27" s="209" t="s">
        <v>91</v>
      </c>
      <c r="AG27" s="210"/>
      <c r="AH27" s="210"/>
      <c r="AI27" s="210"/>
      <c r="AJ27" s="211"/>
      <c r="AK27" s="209">
        <v>1</v>
      </c>
      <c r="AL27" s="211"/>
      <c r="AM27" s="209">
        <v>1</v>
      </c>
      <c r="AN27" s="211"/>
      <c r="AO27" s="209" t="s">
        <v>42</v>
      </c>
      <c r="AP27" s="210"/>
      <c r="AQ27" s="210"/>
      <c r="AR27" s="210"/>
      <c r="AS27" s="210"/>
      <c r="AT27" s="211"/>
      <c r="AU27" s="203" t="s">
        <v>190</v>
      </c>
      <c r="AV27" s="204"/>
      <c r="AW27" s="204"/>
      <c r="AX27" s="204"/>
      <c r="AY27" s="204"/>
      <c r="AZ27" s="204"/>
      <c r="BA27" s="204"/>
      <c r="BB27" s="204"/>
      <c r="BC27" s="204"/>
      <c r="BD27" s="205"/>
    </row>
    <row r="28" spans="1:66" ht="30.75" customHeight="1">
      <c r="A28" s="156">
        <f t="shared" si="0"/>
        <v>5</v>
      </c>
      <c r="B28" s="157"/>
      <c r="C28" s="172" t="s">
        <v>65</v>
      </c>
      <c r="D28" s="173"/>
      <c r="E28" s="173"/>
      <c r="F28" s="173"/>
      <c r="G28" s="174"/>
      <c r="H28" s="172" t="s">
        <v>65</v>
      </c>
      <c r="I28" s="173"/>
      <c r="J28" s="173"/>
      <c r="K28" s="173"/>
      <c r="L28" s="174"/>
      <c r="M28" s="242" t="s">
        <v>88</v>
      </c>
      <c r="N28" s="243"/>
      <c r="O28" s="244"/>
      <c r="P28" s="206" t="s">
        <v>89</v>
      </c>
      <c r="Q28" s="207"/>
      <c r="R28" s="207"/>
      <c r="S28" s="207"/>
      <c r="T28" s="208"/>
      <c r="U28" s="206" t="s">
        <v>61</v>
      </c>
      <c r="V28" s="207"/>
      <c r="W28" s="207"/>
      <c r="X28" s="207"/>
      <c r="Y28" s="208"/>
      <c r="Z28" s="137">
        <f t="shared" si="1"/>
        <v>5</v>
      </c>
      <c r="AA28" s="137"/>
      <c r="AB28" s="137"/>
      <c r="AC28" s="137">
        <f t="shared" si="2"/>
        <v>15</v>
      </c>
      <c r="AD28" s="137"/>
      <c r="AE28" s="137"/>
      <c r="AF28" s="209" t="s">
        <v>91</v>
      </c>
      <c r="AG28" s="210"/>
      <c r="AH28" s="210"/>
      <c r="AI28" s="210"/>
      <c r="AJ28" s="211"/>
      <c r="AK28" s="209">
        <v>1</v>
      </c>
      <c r="AL28" s="211"/>
      <c r="AM28" s="209">
        <v>1</v>
      </c>
      <c r="AN28" s="211"/>
      <c r="AO28" s="209" t="s">
        <v>42</v>
      </c>
      <c r="AP28" s="210"/>
      <c r="AQ28" s="210"/>
      <c r="AR28" s="210"/>
      <c r="AS28" s="210"/>
      <c r="AT28" s="211"/>
      <c r="AU28" s="203" t="s">
        <v>190</v>
      </c>
      <c r="AV28" s="204"/>
      <c r="AW28" s="204"/>
      <c r="AX28" s="204"/>
      <c r="AY28" s="204"/>
      <c r="AZ28" s="204"/>
      <c r="BA28" s="204"/>
      <c r="BB28" s="204"/>
      <c r="BC28" s="204"/>
      <c r="BD28" s="205"/>
    </row>
    <row r="29" spans="1:66" ht="30.75" customHeight="1">
      <c r="A29" s="156">
        <f t="shared" si="0"/>
        <v>6</v>
      </c>
      <c r="B29" s="157"/>
      <c r="C29" s="172" t="s">
        <v>66</v>
      </c>
      <c r="D29" s="173"/>
      <c r="E29" s="173"/>
      <c r="F29" s="173"/>
      <c r="G29" s="174"/>
      <c r="H29" s="172" t="s">
        <v>195</v>
      </c>
      <c r="I29" s="173"/>
      <c r="J29" s="173"/>
      <c r="K29" s="173"/>
      <c r="L29" s="174"/>
      <c r="M29" s="242" t="s">
        <v>88</v>
      </c>
      <c r="N29" s="243"/>
      <c r="O29" s="244"/>
      <c r="P29" s="206" t="s">
        <v>89</v>
      </c>
      <c r="Q29" s="207"/>
      <c r="R29" s="207"/>
      <c r="S29" s="207"/>
      <c r="T29" s="208"/>
      <c r="U29" s="206" t="s">
        <v>61</v>
      </c>
      <c r="V29" s="207"/>
      <c r="W29" s="207"/>
      <c r="X29" s="207"/>
      <c r="Y29" s="208"/>
      <c r="Z29" s="137">
        <f t="shared" si="1"/>
        <v>6</v>
      </c>
      <c r="AA29" s="137"/>
      <c r="AB29" s="137"/>
      <c r="AC29" s="137">
        <f t="shared" si="2"/>
        <v>18</v>
      </c>
      <c r="AD29" s="137"/>
      <c r="AE29" s="137"/>
      <c r="AF29" s="209" t="s">
        <v>91</v>
      </c>
      <c r="AG29" s="210"/>
      <c r="AH29" s="210"/>
      <c r="AI29" s="210"/>
      <c r="AJ29" s="211"/>
      <c r="AK29" s="209">
        <v>1</v>
      </c>
      <c r="AL29" s="211"/>
      <c r="AM29" s="209">
        <v>1</v>
      </c>
      <c r="AN29" s="211"/>
      <c r="AO29" s="209" t="s">
        <v>42</v>
      </c>
      <c r="AP29" s="210"/>
      <c r="AQ29" s="210"/>
      <c r="AR29" s="210"/>
      <c r="AS29" s="210"/>
      <c r="AT29" s="211"/>
      <c r="AU29" s="203" t="s">
        <v>190</v>
      </c>
      <c r="AV29" s="204"/>
      <c r="AW29" s="204"/>
      <c r="AX29" s="204"/>
      <c r="AY29" s="204"/>
      <c r="AZ29" s="204"/>
      <c r="BA29" s="204"/>
      <c r="BB29" s="204"/>
      <c r="BC29" s="204"/>
      <c r="BD29" s="205"/>
    </row>
    <row r="30" spans="1:66" ht="30.75" customHeight="1">
      <c r="A30" s="156">
        <f t="shared" si="0"/>
        <v>7</v>
      </c>
      <c r="B30" s="157"/>
      <c r="C30" s="172" t="s">
        <v>67</v>
      </c>
      <c r="D30" s="173"/>
      <c r="E30" s="173"/>
      <c r="F30" s="173"/>
      <c r="G30" s="174"/>
      <c r="H30" s="172" t="s">
        <v>67</v>
      </c>
      <c r="I30" s="173"/>
      <c r="J30" s="173"/>
      <c r="K30" s="173"/>
      <c r="L30" s="174"/>
      <c r="M30" s="242" t="s">
        <v>88</v>
      </c>
      <c r="N30" s="243"/>
      <c r="O30" s="244"/>
      <c r="P30" s="206" t="s">
        <v>89</v>
      </c>
      <c r="Q30" s="207"/>
      <c r="R30" s="207"/>
      <c r="S30" s="207"/>
      <c r="T30" s="208"/>
      <c r="U30" s="206" t="s">
        <v>61</v>
      </c>
      <c r="V30" s="207"/>
      <c r="W30" s="207"/>
      <c r="X30" s="207"/>
      <c r="Y30" s="208"/>
      <c r="Z30" s="137">
        <f t="shared" si="1"/>
        <v>5</v>
      </c>
      <c r="AA30" s="137"/>
      <c r="AB30" s="137"/>
      <c r="AC30" s="137">
        <f t="shared" si="2"/>
        <v>15</v>
      </c>
      <c r="AD30" s="137"/>
      <c r="AE30" s="137"/>
      <c r="AF30" s="209" t="s">
        <v>91</v>
      </c>
      <c r="AG30" s="210"/>
      <c r="AH30" s="210"/>
      <c r="AI30" s="210"/>
      <c r="AJ30" s="211"/>
      <c r="AK30" s="209">
        <v>1</v>
      </c>
      <c r="AL30" s="211"/>
      <c r="AM30" s="209">
        <v>1</v>
      </c>
      <c r="AN30" s="211"/>
      <c r="AO30" s="209" t="s">
        <v>42</v>
      </c>
      <c r="AP30" s="210"/>
      <c r="AQ30" s="210"/>
      <c r="AR30" s="210"/>
      <c r="AS30" s="210"/>
      <c r="AT30" s="211"/>
      <c r="AU30" s="203" t="s">
        <v>190</v>
      </c>
      <c r="AV30" s="204"/>
      <c r="AW30" s="204"/>
      <c r="AX30" s="204"/>
      <c r="AY30" s="204"/>
      <c r="AZ30" s="204"/>
      <c r="BA30" s="204"/>
      <c r="BB30" s="204"/>
      <c r="BC30" s="204"/>
      <c r="BD30" s="205"/>
    </row>
    <row r="31" spans="1:66" ht="30.75" customHeight="1">
      <c r="A31" s="156">
        <f t="shared" si="0"/>
        <v>8</v>
      </c>
      <c r="B31" s="157"/>
      <c r="C31" s="172" t="s">
        <v>68</v>
      </c>
      <c r="D31" s="173"/>
      <c r="E31" s="173"/>
      <c r="F31" s="173"/>
      <c r="G31" s="174"/>
      <c r="H31" s="172" t="s">
        <v>68</v>
      </c>
      <c r="I31" s="173"/>
      <c r="J31" s="173"/>
      <c r="K31" s="173"/>
      <c r="L31" s="174"/>
      <c r="M31" s="242" t="s">
        <v>88</v>
      </c>
      <c r="N31" s="243"/>
      <c r="O31" s="244"/>
      <c r="P31" s="206" t="s">
        <v>89</v>
      </c>
      <c r="Q31" s="207"/>
      <c r="R31" s="207"/>
      <c r="S31" s="207"/>
      <c r="T31" s="208"/>
      <c r="U31" s="206" t="s">
        <v>61</v>
      </c>
      <c r="V31" s="207"/>
      <c r="W31" s="207"/>
      <c r="X31" s="207"/>
      <c r="Y31" s="208"/>
      <c r="Z31" s="137">
        <f t="shared" si="1"/>
        <v>5</v>
      </c>
      <c r="AA31" s="137"/>
      <c r="AB31" s="137"/>
      <c r="AC31" s="137">
        <f t="shared" si="2"/>
        <v>15</v>
      </c>
      <c r="AD31" s="137"/>
      <c r="AE31" s="137"/>
      <c r="AF31" s="209" t="s">
        <v>91</v>
      </c>
      <c r="AG31" s="210"/>
      <c r="AH31" s="210"/>
      <c r="AI31" s="210"/>
      <c r="AJ31" s="211"/>
      <c r="AK31" s="209">
        <v>1</v>
      </c>
      <c r="AL31" s="211"/>
      <c r="AM31" s="209">
        <v>1</v>
      </c>
      <c r="AN31" s="211"/>
      <c r="AO31" s="209" t="s">
        <v>42</v>
      </c>
      <c r="AP31" s="210"/>
      <c r="AQ31" s="210"/>
      <c r="AR31" s="210"/>
      <c r="AS31" s="210"/>
      <c r="AT31" s="211"/>
      <c r="AU31" s="203" t="s">
        <v>190</v>
      </c>
      <c r="AV31" s="204"/>
      <c r="AW31" s="204"/>
      <c r="AX31" s="204"/>
      <c r="AY31" s="204"/>
      <c r="AZ31" s="204"/>
      <c r="BA31" s="204"/>
      <c r="BB31" s="204"/>
      <c r="BC31" s="204"/>
      <c r="BD31" s="205"/>
    </row>
    <row r="32" spans="1:66" ht="30.75" customHeight="1">
      <c r="A32" s="156">
        <f t="shared" si="0"/>
        <v>9</v>
      </c>
      <c r="B32" s="157"/>
      <c r="C32" s="172" t="s">
        <v>44</v>
      </c>
      <c r="D32" s="173"/>
      <c r="E32" s="173"/>
      <c r="F32" s="173"/>
      <c r="G32" s="174"/>
      <c r="H32" s="172" t="s">
        <v>44</v>
      </c>
      <c r="I32" s="173"/>
      <c r="J32" s="173"/>
      <c r="K32" s="173"/>
      <c r="L32" s="174"/>
      <c r="M32" s="242" t="s">
        <v>88</v>
      </c>
      <c r="N32" s="243"/>
      <c r="O32" s="244"/>
      <c r="P32" s="206" t="s">
        <v>89</v>
      </c>
      <c r="Q32" s="207"/>
      <c r="R32" s="207"/>
      <c r="S32" s="207"/>
      <c r="T32" s="208"/>
      <c r="U32" s="206" t="s">
        <v>61</v>
      </c>
      <c r="V32" s="207"/>
      <c r="W32" s="207"/>
      <c r="X32" s="207"/>
      <c r="Y32" s="208"/>
      <c r="Z32" s="137">
        <f t="shared" si="1"/>
        <v>14</v>
      </c>
      <c r="AA32" s="137"/>
      <c r="AB32" s="137"/>
      <c r="AC32" s="137">
        <f t="shared" si="2"/>
        <v>42</v>
      </c>
      <c r="AD32" s="137"/>
      <c r="AE32" s="137"/>
      <c r="AF32" s="209" t="s">
        <v>91</v>
      </c>
      <c r="AG32" s="210"/>
      <c r="AH32" s="210"/>
      <c r="AI32" s="210"/>
      <c r="AJ32" s="211"/>
      <c r="AK32" s="209">
        <v>1</v>
      </c>
      <c r="AL32" s="211"/>
      <c r="AM32" s="209">
        <v>1</v>
      </c>
      <c r="AN32" s="211"/>
      <c r="AO32" s="209" t="s">
        <v>42</v>
      </c>
      <c r="AP32" s="210"/>
      <c r="AQ32" s="210"/>
      <c r="AR32" s="210"/>
      <c r="AS32" s="210"/>
      <c r="AT32" s="211"/>
      <c r="AU32" s="203" t="s">
        <v>190</v>
      </c>
      <c r="AV32" s="204"/>
      <c r="AW32" s="204"/>
      <c r="AX32" s="204"/>
      <c r="AY32" s="204"/>
      <c r="AZ32" s="204"/>
      <c r="BA32" s="204"/>
      <c r="BB32" s="204"/>
      <c r="BC32" s="204"/>
      <c r="BD32" s="205"/>
    </row>
    <row r="33" spans="1:56" ht="30.75" customHeight="1">
      <c r="A33" s="156">
        <f t="shared" si="0"/>
        <v>10</v>
      </c>
      <c r="B33" s="157"/>
      <c r="C33" s="172" t="s">
        <v>45</v>
      </c>
      <c r="D33" s="173"/>
      <c r="E33" s="173"/>
      <c r="F33" s="173"/>
      <c r="G33" s="174"/>
      <c r="H33" s="172" t="s">
        <v>45</v>
      </c>
      <c r="I33" s="173"/>
      <c r="J33" s="173"/>
      <c r="K33" s="173"/>
      <c r="L33" s="174"/>
      <c r="M33" s="242" t="s">
        <v>88</v>
      </c>
      <c r="N33" s="243"/>
      <c r="O33" s="244"/>
      <c r="P33" s="206" t="s">
        <v>89</v>
      </c>
      <c r="Q33" s="207"/>
      <c r="R33" s="207"/>
      <c r="S33" s="207"/>
      <c r="T33" s="208"/>
      <c r="U33" s="206" t="s">
        <v>61</v>
      </c>
      <c r="V33" s="207"/>
      <c r="W33" s="207"/>
      <c r="X33" s="207"/>
      <c r="Y33" s="208"/>
      <c r="Z33" s="137">
        <f t="shared" si="1"/>
        <v>4</v>
      </c>
      <c r="AA33" s="137"/>
      <c r="AB33" s="137"/>
      <c r="AC33" s="137">
        <f t="shared" si="2"/>
        <v>12</v>
      </c>
      <c r="AD33" s="137"/>
      <c r="AE33" s="137"/>
      <c r="AF33" s="209" t="s">
        <v>91</v>
      </c>
      <c r="AG33" s="210"/>
      <c r="AH33" s="210"/>
      <c r="AI33" s="210"/>
      <c r="AJ33" s="211"/>
      <c r="AK33" s="209">
        <v>1</v>
      </c>
      <c r="AL33" s="211"/>
      <c r="AM33" s="209">
        <v>1</v>
      </c>
      <c r="AN33" s="211"/>
      <c r="AO33" s="209" t="s">
        <v>42</v>
      </c>
      <c r="AP33" s="210"/>
      <c r="AQ33" s="210"/>
      <c r="AR33" s="210"/>
      <c r="AS33" s="210"/>
      <c r="AT33" s="211"/>
      <c r="AU33" s="203" t="s">
        <v>190</v>
      </c>
      <c r="AV33" s="204"/>
      <c r="AW33" s="204"/>
      <c r="AX33" s="204"/>
      <c r="AY33" s="204"/>
      <c r="AZ33" s="204"/>
      <c r="BA33" s="204"/>
      <c r="BB33" s="204"/>
      <c r="BC33" s="204"/>
      <c r="BD33" s="205"/>
    </row>
    <row r="34" spans="1:56" ht="30.75" customHeight="1">
      <c r="A34" s="156">
        <f t="shared" si="0"/>
        <v>11</v>
      </c>
      <c r="B34" s="157"/>
      <c r="C34" s="172" t="s">
        <v>69</v>
      </c>
      <c r="D34" s="173"/>
      <c r="E34" s="173"/>
      <c r="F34" s="173"/>
      <c r="G34" s="174"/>
      <c r="H34" s="172" t="s">
        <v>69</v>
      </c>
      <c r="I34" s="173"/>
      <c r="J34" s="173"/>
      <c r="K34" s="173"/>
      <c r="L34" s="174"/>
      <c r="M34" s="242" t="s">
        <v>88</v>
      </c>
      <c r="N34" s="243"/>
      <c r="O34" s="244"/>
      <c r="P34" s="206" t="s">
        <v>89</v>
      </c>
      <c r="Q34" s="207"/>
      <c r="R34" s="207"/>
      <c r="S34" s="207"/>
      <c r="T34" s="208"/>
      <c r="U34" s="206" t="s">
        <v>61</v>
      </c>
      <c r="V34" s="207"/>
      <c r="W34" s="207"/>
      <c r="X34" s="207"/>
      <c r="Y34" s="208"/>
      <c r="Z34" s="137">
        <f t="shared" si="1"/>
        <v>10</v>
      </c>
      <c r="AA34" s="137"/>
      <c r="AB34" s="137"/>
      <c r="AC34" s="137">
        <f t="shared" si="2"/>
        <v>30</v>
      </c>
      <c r="AD34" s="137"/>
      <c r="AE34" s="137"/>
      <c r="AF34" s="209" t="s">
        <v>91</v>
      </c>
      <c r="AG34" s="210"/>
      <c r="AH34" s="210"/>
      <c r="AI34" s="210"/>
      <c r="AJ34" s="211"/>
      <c r="AK34" s="209">
        <v>1</v>
      </c>
      <c r="AL34" s="211"/>
      <c r="AM34" s="209">
        <v>1</v>
      </c>
      <c r="AN34" s="211"/>
      <c r="AO34" s="209" t="s">
        <v>42</v>
      </c>
      <c r="AP34" s="210"/>
      <c r="AQ34" s="210"/>
      <c r="AR34" s="210"/>
      <c r="AS34" s="210"/>
      <c r="AT34" s="211"/>
      <c r="AU34" s="203" t="s">
        <v>190</v>
      </c>
      <c r="AV34" s="204"/>
      <c r="AW34" s="204"/>
      <c r="AX34" s="204"/>
      <c r="AY34" s="204"/>
      <c r="AZ34" s="204"/>
      <c r="BA34" s="204"/>
      <c r="BB34" s="204"/>
      <c r="BC34" s="204"/>
      <c r="BD34" s="205"/>
    </row>
    <row r="35" spans="1:56" ht="30.75" customHeight="1">
      <c r="A35" s="156">
        <f t="shared" si="0"/>
        <v>12</v>
      </c>
      <c r="B35" s="157"/>
      <c r="C35" s="172" t="s">
        <v>70</v>
      </c>
      <c r="D35" s="173"/>
      <c r="E35" s="173"/>
      <c r="F35" s="173"/>
      <c r="G35" s="174"/>
      <c r="H35" s="172" t="s">
        <v>70</v>
      </c>
      <c r="I35" s="173"/>
      <c r="J35" s="173"/>
      <c r="K35" s="173"/>
      <c r="L35" s="174"/>
      <c r="M35" s="242" t="s">
        <v>88</v>
      </c>
      <c r="N35" s="243"/>
      <c r="O35" s="244"/>
      <c r="P35" s="206" t="s">
        <v>89</v>
      </c>
      <c r="Q35" s="207"/>
      <c r="R35" s="207"/>
      <c r="S35" s="207"/>
      <c r="T35" s="208"/>
      <c r="U35" s="206" t="s">
        <v>61</v>
      </c>
      <c r="V35" s="207"/>
      <c r="W35" s="207"/>
      <c r="X35" s="207"/>
      <c r="Y35" s="208"/>
      <c r="Z35" s="137">
        <f t="shared" si="1"/>
        <v>10</v>
      </c>
      <c r="AA35" s="137"/>
      <c r="AB35" s="137"/>
      <c r="AC35" s="137">
        <f t="shared" si="2"/>
        <v>30</v>
      </c>
      <c r="AD35" s="137"/>
      <c r="AE35" s="137"/>
      <c r="AF35" s="209" t="s">
        <v>91</v>
      </c>
      <c r="AG35" s="210"/>
      <c r="AH35" s="210"/>
      <c r="AI35" s="210"/>
      <c r="AJ35" s="211"/>
      <c r="AK35" s="209">
        <v>1</v>
      </c>
      <c r="AL35" s="211"/>
      <c r="AM35" s="209">
        <v>1</v>
      </c>
      <c r="AN35" s="211"/>
      <c r="AO35" s="209" t="s">
        <v>42</v>
      </c>
      <c r="AP35" s="210"/>
      <c r="AQ35" s="210"/>
      <c r="AR35" s="210"/>
      <c r="AS35" s="210"/>
      <c r="AT35" s="211"/>
      <c r="AU35" s="203" t="s">
        <v>190</v>
      </c>
      <c r="AV35" s="204"/>
      <c r="AW35" s="204"/>
      <c r="AX35" s="204"/>
      <c r="AY35" s="204"/>
      <c r="AZ35" s="204"/>
      <c r="BA35" s="204"/>
      <c r="BB35" s="204"/>
      <c r="BC35" s="204"/>
      <c r="BD35" s="205"/>
    </row>
    <row r="36" spans="1:56" ht="30.75" customHeight="1">
      <c r="A36" s="156">
        <f t="shared" si="0"/>
        <v>13</v>
      </c>
      <c r="B36" s="157"/>
      <c r="C36" s="172" t="s">
        <v>71</v>
      </c>
      <c r="D36" s="173"/>
      <c r="E36" s="173"/>
      <c r="F36" s="173"/>
      <c r="G36" s="174"/>
      <c r="H36" s="172" t="s">
        <v>71</v>
      </c>
      <c r="I36" s="173"/>
      <c r="J36" s="173"/>
      <c r="K36" s="173"/>
      <c r="L36" s="174"/>
      <c r="M36" s="242" t="s">
        <v>88</v>
      </c>
      <c r="N36" s="243"/>
      <c r="O36" s="244"/>
      <c r="P36" s="206" t="s">
        <v>89</v>
      </c>
      <c r="Q36" s="207"/>
      <c r="R36" s="207"/>
      <c r="S36" s="207"/>
      <c r="T36" s="208"/>
      <c r="U36" s="206" t="s">
        <v>61</v>
      </c>
      <c r="V36" s="207"/>
      <c r="W36" s="207"/>
      <c r="X36" s="207"/>
      <c r="Y36" s="208"/>
      <c r="Z36" s="137">
        <f t="shared" si="1"/>
        <v>7</v>
      </c>
      <c r="AA36" s="137"/>
      <c r="AB36" s="137"/>
      <c r="AC36" s="137">
        <f t="shared" si="2"/>
        <v>21</v>
      </c>
      <c r="AD36" s="137"/>
      <c r="AE36" s="137"/>
      <c r="AF36" s="209" t="s">
        <v>91</v>
      </c>
      <c r="AG36" s="210"/>
      <c r="AH36" s="210"/>
      <c r="AI36" s="210"/>
      <c r="AJ36" s="211"/>
      <c r="AK36" s="209">
        <v>1</v>
      </c>
      <c r="AL36" s="211"/>
      <c r="AM36" s="209">
        <v>1</v>
      </c>
      <c r="AN36" s="211"/>
      <c r="AO36" s="209" t="s">
        <v>42</v>
      </c>
      <c r="AP36" s="210"/>
      <c r="AQ36" s="210"/>
      <c r="AR36" s="210"/>
      <c r="AS36" s="210"/>
      <c r="AT36" s="211"/>
      <c r="AU36" s="203" t="s">
        <v>190</v>
      </c>
      <c r="AV36" s="204"/>
      <c r="AW36" s="204"/>
      <c r="AX36" s="204"/>
      <c r="AY36" s="204"/>
      <c r="AZ36" s="204"/>
      <c r="BA36" s="204"/>
      <c r="BB36" s="204"/>
      <c r="BC36" s="204"/>
      <c r="BD36" s="205"/>
    </row>
    <row r="37" spans="1:56" ht="30.75" customHeight="1">
      <c r="A37" s="156">
        <f t="shared" si="0"/>
        <v>14</v>
      </c>
      <c r="B37" s="157"/>
      <c r="C37" s="172" t="s">
        <v>46</v>
      </c>
      <c r="D37" s="173"/>
      <c r="E37" s="173"/>
      <c r="F37" s="173"/>
      <c r="G37" s="174"/>
      <c r="H37" s="172" t="s">
        <v>46</v>
      </c>
      <c r="I37" s="173"/>
      <c r="J37" s="173"/>
      <c r="K37" s="173"/>
      <c r="L37" s="174"/>
      <c r="M37" s="242" t="s">
        <v>88</v>
      </c>
      <c r="N37" s="243"/>
      <c r="O37" s="244"/>
      <c r="P37" s="206" t="s">
        <v>89</v>
      </c>
      <c r="Q37" s="207"/>
      <c r="R37" s="207"/>
      <c r="S37" s="207"/>
      <c r="T37" s="208"/>
      <c r="U37" s="206" t="s">
        <v>61</v>
      </c>
      <c r="V37" s="207"/>
      <c r="W37" s="207"/>
      <c r="X37" s="207"/>
      <c r="Y37" s="208"/>
      <c r="Z37" s="137">
        <f t="shared" si="1"/>
        <v>12</v>
      </c>
      <c r="AA37" s="137"/>
      <c r="AB37" s="137"/>
      <c r="AC37" s="137">
        <f t="shared" si="2"/>
        <v>36</v>
      </c>
      <c r="AD37" s="137"/>
      <c r="AE37" s="137"/>
      <c r="AF37" s="209" t="s">
        <v>91</v>
      </c>
      <c r="AG37" s="210"/>
      <c r="AH37" s="210"/>
      <c r="AI37" s="210"/>
      <c r="AJ37" s="211"/>
      <c r="AK37" s="209">
        <v>1</v>
      </c>
      <c r="AL37" s="211"/>
      <c r="AM37" s="209">
        <v>1</v>
      </c>
      <c r="AN37" s="211"/>
      <c r="AO37" s="209" t="s">
        <v>42</v>
      </c>
      <c r="AP37" s="210"/>
      <c r="AQ37" s="210"/>
      <c r="AR37" s="210"/>
      <c r="AS37" s="210"/>
      <c r="AT37" s="211"/>
      <c r="AU37" s="203" t="s">
        <v>190</v>
      </c>
      <c r="AV37" s="204"/>
      <c r="AW37" s="204"/>
      <c r="AX37" s="204"/>
      <c r="AY37" s="204"/>
      <c r="AZ37" s="204"/>
      <c r="BA37" s="204"/>
      <c r="BB37" s="204"/>
      <c r="BC37" s="204"/>
      <c r="BD37" s="205"/>
    </row>
    <row r="38" spans="1:56" ht="30.75" customHeight="1">
      <c r="A38" s="156">
        <f t="shared" si="0"/>
        <v>15</v>
      </c>
      <c r="B38" s="157"/>
      <c r="C38" s="172" t="s">
        <v>47</v>
      </c>
      <c r="D38" s="173"/>
      <c r="E38" s="173"/>
      <c r="F38" s="173"/>
      <c r="G38" s="174"/>
      <c r="H38" s="172" t="s">
        <v>47</v>
      </c>
      <c r="I38" s="173"/>
      <c r="J38" s="173"/>
      <c r="K38" s="173"/>
      <c r="L38" s="174"/>
      <c r="M38" s="242" t="s">
        <v>88</v>
      </c>
      <c r="N38" s="243"/>
      <c r="O38" s="244"/>
      <c r="P38" s="206" t="s">
        <v>89</v>
      </c>
      <c r="Q38" s="207"/>
      <c r="R38" s="207"/>
      <c r="S38" s="207"/>
      <c r="T38" s="208"/>
      <c r="U38" s="206" t="s">
        <v>61</v>
      </c>
      <c r="V38" s="207"/>
      <c r="W38" s="207"/>
      <c r="X38" s="207"/>
      <c r="Y38" s="208"/>
      <c r="Z38" s="137">
        <f t="shared" si="1"/>
        <v>9</v>
      </c>
      <c r="AA38" s="137"/>
      <c r="AB38" s="137"/>
      <c r="AC38" s="137">
        <f t="shared" si="2"/>
        <v>27</v>
      </c>
      <c r="AD38" s="137"/>
      <c r="AE38" s="137"/>
      <c r="AF38" s="209" t="s">
        <v>91</v>
      </c>
      <c r="AG38" s="210"/>
      <c r="AH38" s="210"/>
      <c r="AI38" s="210"/>
      <c r="AJ38" s="211"/>
      <c r="AK38" s="209">
        <v>1</v>
      </c>
      <c r="AL38" s="211"/>
      <c r="AM38" s="209">
        <v>1</v>
      </c>
      <c r="AN38" s="211"/>
      <c r="AO38" s="209" t="s">
        <v>42</v>
      </c>
      <c r="AP38" s="210"/>
      <c r="AQ38" s="210"/>
      <c r="AR38" s="210"/>
      <c r="AS38" s="210"/>
      <c r="AT38" s="211"/>
      <c r="AU38" s="203" t="s">
        <v>190</v>
      </c>
      <c r="AV38" s="204"/>
      <c r="AW38" s="204"/>
      <c r="AX38" s="204"/>
      <c r="AY38" s="204"/>
      <c r="AZ38" s="204"/>
      <c r="BA38" s="204"/>
      <c r="BB38" s="204"/>
      <c r="BC38" s="204"/>
      <c r="BD38" s="205"/>
    </row>
    <row r="39" spans="1:56" ht="30.75" customHeight="1">
      <c r="A39" s="156">
        <f t="shared" si="0"/>
        <v>16</v>
      </c>
      <c r="B39" s="157"/>
      <c r="C39" s="172" t="s">
        <v>72</v>
      </c>
      <c r="D39" s="173"/>
      <c r="E39" s="173"/>
      <c r="F39" s="173"/>
      <c r="G39" s="174"/>
      <c r="H39" s="172" t="s">
        <v>72</v>
      </c>
      <c r="I39" s="173"/>
      <c r="J39" s="173"/>
      <c r="K39" s="173"/>
      <c r="L39" s="174"/>
      <c r="M39" s="242" t="s">
        <v>88</v>
      </c>
      <c r="N39" s="243"/>
      <c r="O39" s="244"/>
      <c r="P39" s="206" t="s">
        <v>89</v>
      </c>
      <c r="Q39" s="207"/>
      <c r="R39" s="207"/>
      <c r="S39" s="207"/>
      <c r="T39" s="208"/>
      <c r="U39" s="206" t="s">
        <v>61</v>
      </c>
      <c r="V39" s="207"/>
      <c r="W39" s="207"/>
      <c r="X39" s="207"/>
      <c r="Y39" s="208"/>
      <c r="Z39" s="137">
        <f t="shared" si="1"/>
        <v>9</v>
      </c>
      <c r="AA39" s="137"/>
      <c r="AB39" s="137"/>
      <c r="AC39" s="137">
        <f t="shared" si="2"/>
        <v>27</v>
      </c>
      <c r="AD39" s="137"/>
      <c r="AE39" s="137"/>
      <c r="AF39" s="209" t="s">
        <v>91</v>
      </c>
      <c r="AG39" s="210"/>
      <c r="AH39" s="210"/>
      <c r="AI39" s="210"/>
      <c r="AJ39" s="211"/>
      <c r="AK39" s="209">
        <v>1</v>
      </c>
      <c r="AL39" s="211"/>
      <c r="AM39" s="209">
        <v>1</v>
      </c>
      <c r="AN39" s="211"/>
      <c r="AO39" s="209" t="s">
        <v>42</v>
      </c>
      <c r="AP39" s="210"/>
      <c r="AQ39" s="210"/>
      <c r="AR39" s="210"/>
      <c r="AS39" s="210"/>
      <c r="AT39" s="211"/>
      <c r="AU39" s="203" t="s">
        <v>190</v>
      </c>
      <c r="AV39" s="204"/>
      <c r="AW39" s="204"/>
      <c r="AX39" s="204"/>
      <c r="AY39" s="204"/>
      <c r="AZ39" s="204"/>
      <c r="BA39" s="204"/>
      <c r="BB39" s="204"/>
      <c r="BC39" s="204"/>
      <c r="BD39" s="205"/>
    </row>
    <row r="40" spans="1:56" ht="30.75" customHeight="1">
      <c r="A40" s="156">
        <f t="shared" si="0"/>
        <v>17</v>
      </c>
      <c r="B40" s="157"/>
      <c r="C40" s="172" t="s">
        <v>48</v>
      </c>
      <c r="D40" s="173"/>
      <c r="E40" s="173"/>
      <c r="F40" s="173"/>
      <c r="G40" s="174"/>
      <c r="H40" s="172" t="s">
        <v>48</v>
      </c>
      <c r="I40" s="173"/>
      <c r="J40" s="173"/>
      <c r="K40" s="173"/>
      <c r="L40" s="174"/>
      <c r="M40" s="242" t="s">
        <v>88</v>
      </c>
      <c r="N40" s="243"/>
      <c r="O40" s="244"/>
      <c r="P40" s="206" t="s">
        <v>89</v>
      </c>
      <c r="Q40" s="207"/>
      <c r="R40" s="207"/>
      <c r="S40" s="207"/>
      <c r="T40" s="208"/>
      <c r="U40" s="206" t="s">
        <v>61</v>
      </c>
      <c r="V40" s="207"/>
      <c r="W40" s="207"/>
      <c r="X40" s="207"/>
      <c r="Y40" s="208"/>
      <c r="Z40" s="137">
        <f t="shared" si="1"/>
        <v>9</v>
      </c>
      <c r="AA40" s="137"/>
      <c r="AB40" s="137"/>
      <c r="AC40" s="137">
        <f t="shared" si="2"/>
        <v>27</v>
      </c>
      <c r="AD40" s="137"/>
      <c r="AE40" s="137"/>
      <c r="AF40" s="209" t="s">
        <v>91</v>
      </c>
      <c r="AG40" s="210"/>
      <c r="AH40" s="210"/>
      <c r="AI40" s="210"/>
      <c r="AJ40" s="211"/>
      <c r="AK40" s="209">
        <v>1</v>
      </c>
      <c r="AL40" s="211"/>
      <c r="AM40" s="209">
        <v>1</v>
      </c>
      <c r="AN40" s="211"/>
      <c r="AO40" s="209" t="s">
        <v>42</v>
      </c>
      <c r="AP40" s="210"/>
      <c r="AQ40" s="210"/>
      <c r="AR40" s="210"/>
      <c r="AS40" s="210"/>
      <c r="AT40" s="211"/>
      <c r="AU40" s="203" t="s">
        <v>190</v>
      </c>
      <c r="AV40" s="204"/>
      <c r="AW40" s="204"/>
      <c r="AX40" s="204"/>
      <c r="AY40" s="204"/>
      <c r="AZ40" s="204"/>
      <c r="BA40" s="204"/>
      <c r="BB40" s="204"/>
      <c r="BC40" s="204"/>
      <c r="BD40" s="205"/>
    </row>
    <row r="41" spans="1:56" ht="30.75" customHeight="1">
      <c r="A41" s="156">
        <f t="shared" si="0"/>
        <v>18</v>
      </c>
      <c r="B41" s="157"/>
      <c r="C41" s="172" t="s">
        <v>73</v>
      </c>
      <c r="D41" s="173"/>
      <c r="E41" s="173"/>
      <c r="F41" s="173"/>
      <c r="G41" s="174"/>
      <c r="H41" s="172" t="s">
        <v>73</v>
      </c>
      <c r="I41" s="173"/>
      <c r="J41" s="173"/>
      <c r="K41" s="173"/>
      <c r="L41" s="174"/>
      <c r="M41" s="242" t="s">
        <v>88</v>
      </c>
      <c r="N41" s="243"/>
      <c r="O41" s="244"/>
      <c r="P41" s="206" t="s">
        <v>89</v>
      </c>
      <c r="Q41" s="207"/>
      <c r="R41" s="207"/>
      <c r="S41" s="207"/>
      <c r="T41" s="208"/>
      <c r="U41" s="206" t="s">
        <v>61</v>
      </c>
      <c r="V41" s="207"/>
      <c r="W41" s="207"/>
      <c r="X41" s="207"/>
      <c r="Y41" s="208"/>
      <c r="Z41" s="137">
        <f t="shared" si="1"/>
        <v>13</v>
      </c>
      <c r="AA41" s="137"/>
      <c r="AB41" s="137"/>
      <c r="AC41" s="137">
        <f t="shared" si="2"/>
        <v>39</v>
      </c>
      <c r="AD41" s="137"/>
      <c r="AE41" s="137"/>
      <c r="AF41" s="209" t="s">
        <v>91</v>
      </c>
      <c r="AG41" s="210"/>
      <c r="AH41" s="210"/>
      <c r="AI41" s="210"/>
      <c r="AJ41" s="211"/>
      <c r="AK41" s="209">
        <v>1</v>
      </c>
      <c r="AL41" s="211"/>
      <c r="AM41" s="209">
        <v>1</v>
      </c>
      <c r="AN41" s="211"/>
      <c r="AO41" s="209" t="s">
        <v>42</v>
      </c>
      <c r="AP41" s="210"/>
      <c r="AQ41" s="210"/>
      <c r="AR41" s="210"/>
      <c r="AS41" s="210"/>
      <c r="AT41" s="211"/>
      <c r="AU41" s="203" t="s">
        <v>190</v>
      </c>
      <c r="AV41" s="204"/>
      <c r="AW41" s="204"/>
      <c r="AX41" s="204"/>
      <c r="AY41" s="204"/>
      <c r="AZ41" s="204"/>
      <c r="BA41" s="204"/>
      <c r="BB41" s="204"/>
      <c r="BC41" s="204"/>
      <c r="BD41" s="205"/>
    </row>
    <row r="42" spans="1:56" ht="30.75" customHeight="1">
      <c r="A42" s="156">
        <f t="shared" si="0"/>
        <v>19</v>
      </c>
      <c r="B42" s="157"/>
      <c r="C42" s="172" t="s">
        <v>49</v>
      </c>
      <c r="D42" s="173"/>
      <c r="E42" s="173"/>
      <c r="F42" s="173"/>
      <c r="G42" s="174"/>
      <c r="H42" s="172" t="s">
        <v>49</v>
      </c>
      <c r="I42" s="173"/>
      <c r="J42" s="173"/>
      <c r="K42" s="173"/>
      <c r="L42" s="174"/>
      <c r="M42" s="242" t="s">
        <v>88</v>
      </c>
      <c r="N42" s="243"/>
      <c r="O42" s="244"/>
      <c r="P42" s="206" t="s">
        <v>89</v>
      </c>
      <c r="Q42" s="207"/>
      <c r="R42" s="207"/>
      <c r="S42" s="207"/>
      <c r="T42" s="208"/>
      <c r="U42" s="206" t="s">
        <v>61</v>
      </c>
      <c r="V42" s="207"/>
      <c r="W42" s="207"/>
      <c r="X42" s="207"/>
      <c r="Y42" s="208"/>
      <c r="Z42" s="137">
        <f t="shared" si="1"/>
        <v>8</v>
      </c>
      <c r="AA42" s="137"/>
      <c r="AB42" s="137"/>
      <c r="AC42" s="137">
        <f t="shared" si="2"/>
        <v>24</v>
      </c>
      <c r="AD42" s="137"/>
      <c r="AE42" s="137"/>
      <c r="AF42" s="209" t="s">
        <v>91</v>
      </c>
      <c r="AG42" s="210"/>
      <c r="AH42" s="210"/>
      <c r="AI42" s="210"/>
      <c r="AJ42" s="211"/>
      <c r="AK42" s="209">
        <v>1</v>
      </c>
      <c r="AL42" s="211"/>
      <c r="AM42" s="209">
        <v>1</v>
      </c>
      <c r="AN42" s="211"/>
      <c r="AO42" s="209" t="s">
        <v>42</v>
      </c>
      <c r="AP42" s="210"/>
      <c r="AQ42" s="210"/>
      <c r="AR42" s="210"/>
      <c r="AS42" s="210"/>
      <c r="AT42" s="211"/>
      <c r="AU42" s="203" t="s">
        <v>190</v>
      </c>
      <c r="AV42" s="204"/>
      <c r="AW42" s="204"/>
      <c r="AX42" s="204"/>
      <c r="AY42" s="204"/>
      <c r="AZ42" s="204"/>
      <c r="BA42" s="204"/>
      <c r="BB42" s="204"/>
      <c r="BC42" s="204"/>
      <c r="BD42" s="205"/>
    </row>
    <row r="43" spans="1:56" ht="30.75" customHeight="1">
      <c r="A43" s="156">
        <f t="shared" si="0"/>
        <v>20</v>
      </c>
      <c r="B43" s="157"/>
      <c r="C43" s="172" t="s">
        <v>50</v>
      </c>
      <c r="D43" s="173"/>
      <c r="E43" s="173"/>
      <c r="F43" s="173"/>
      <c r="G43" s="174"/>
      <c r="H43" s="172" t="s">
        <v>50</v>
      </c>
      <c r="I43" s="173"/>
      <c r="J43" s="173"/>
      <c r="K43" s="173"/>
      <c r="L43" s="174"/>
      <c r="M43" s="242" t="s">
        <v>88</v>
      </c>
      <c r="N43" s="243"/>
      <c r="O43" s="244"/>
      <c r="P43" s="206" t="s">
        <v>89</v>
      </c>
      <c r="Q43" s="207"/>
      <c r="R43" s="207"/>
      <c r="S43" s="207"/>
      <c r="T43" s="208"/>
      <c r="U43" s="206" t="s">
        <v>61</v>
      </c>
      <c r="V43" s="207"/>
      <c r="W43" s="207"/>
      <c r="X43" s="207"/>
      <c r="Y43" s="208"/>
      <c r="Z43" s="137">
        <f t="shared" si="1"/>
        <v>7</v>
      </c>
      <c r="AA43" s="137"/>
      <c r="AB43" s="137"/>
      <c r="AC43" s="137">
        <f t="shared" si="2"/>
        <v>21</v>
      </c>
      <c r="AD43" s="137"/>
      <c r="AE43" s="137"/>
      <c r="AF43" s="209" t="s">
        <v>91</v>
      </c>
      <c r="AG43" s="210"/>
      <c r="AH43" s="210"/>
      <c r="AI43" s="210"/>
      <c r="AJ43" s="211"/>
      <c r="AK43" s="209">
        <v>1</v>
      </c>
      <c r="AL43" s="211"/>
      <c r="AM43" s="209">
        <v>1</v>
      </c>
      <c r="AN43" s="211"/>
      <c r="AO43" s="209" t="s">
        <v>42</v>
      </c>
      <c r="AP43" s="210"/>
      <c r="AQ43" s="210"/>
      <c r="AR43" s="210"/>
      <c r="AS43" s="210"/>
      <c r="AT43" s="211"/>
      <c r="AU43" s="203" t="s">
        <v>190</v>
      </c>
      <c r="AV43" s="204"/>
      <c r="AW43" s="204"/>
      <c r="AX43" s="204"/>
      <c r="AY43" s="204"/>
      <c r="AZ43" s="204"/>
      <c r="BA43" s="204"/>
      <c r="BB43" s="204"/>
      <c r="BC43" s="204"/>
      <c r="BD43" s="205"/>
    </row>
    <row r="44" spans="1:56" ht="30.75" customHeight="1">
      <c r="A44" s="156">
        <f t="shared" si="0"/>
        <v>21</v>
      </c>
      <c r="B44" s="157"/>
      <c r="C44" s="172" t="s">
        <v>74</v>
      </c>
      <c r="D44" s="173"/>
      <c r="E44" s="173"/>
      <c r="F44" s="173"/>
      <c r="G44" s="174"/>
      <c r="H44" s="172" t="s">
        <v>74</v>
      </c>
      <c r="I44" s="173"/>
      <c r="J44" s="173"/>
      <c r="K44" s="173"/>
      <c r="L44" s="174"/>
      <c r="M44" s="242" t="s">
        <v>88</v>
      </c>
      <c r="N44" s="243"/>
      <c r="O44" s="244"/>
      <c r="P44" s="206" t="s">
        <v>89</v>
      </c>
      <c r="Q44" s="207"/>
      <c r="R44" s="207"/>
      <c r="S44" s="207"/>
      <c r="T44" s="208"/>
      <c r="U44" s="206" t="s">
        <v>61</v>
      </c>
      <c r="V44" s="207"/>
      <c r="W44" s="207"/>
      <c r="X44" s="207"/>
      <c r="Y44" s="208"/>
      <c r="Z44" s="137">
        <f t="shared" si="1"/>
        <v>8</v>
      </c>
      <c r="AA44" s="137"/>
      <c r="AB44" s="137"/>
      <c r="AC44" s="137">
        <f t="shared" si="2"/>
        <v>24</v>
      </c>
      <c r="AD44" s="137"/>
      <c r="AE44" s="137"/>
      <c r="AF44" s="209" t="s">
        <v>91</v>
      </c>
      <c r="AG44" s="210"/>
      <c r="AH44" s="210"/>
      <c r="AI44" s="210"/>
      <c r="AJ44" s="211"/>
      <c r="AK44" s="209">
        <v>1</v>
      </c>
      <c r="AL44" s="211"/>
      <c r="AM44" s="209">
        <v>1</v>
      </c>
      <c r="AN44" s="211"/>
      <c r="AO44" s="209" t="s">
        <v>42</v>
      </c>
      <c r="AP44" s="210"/>
      <c r="AQ44" s="210"/>
      <c r="AR44" s="210"/>
      <c r="AS44" s="210"/>
      <c r="AT44" s="211"/>
      <c r="AU44" s="203" t="s">
        <v>190</v>
      </c>
      <c r="AV44" s="204"/>
      <c r="AW44" s="204"/>
      <c r="AX44" s="204"/>
      <c r="AY44" s="204"/>
      <c r="AZ44" s="204"/>
      <c r="BA44" s="204"/>
      <c r="BB44" s="204"/>
      <c r="BC44" s="204"/>
      <c r="BD44" s="205"/>
    </row>
    <row r="45" spans="1:56" ht="30.75" customHeight="1">
      <c r="A45" s="156">
        <f t="shared" si="0"/>
        <v>22</v>
      </c>
      <c r="B45" s="157"/>
      <c r="C45" s="172" t="s">
        <v>75</v>
      </c>
      <c r="D45" s="173"/>
      <c r="E45" s="173"/>
      <c r="F45" s="173"/>
      <c r="G45" s="174"/>
      <c r="H45" s="172" t="s">
        <v>75</v>
      </c>
      <c r="I45" s="173"/>
      <c r="J45" s="173"/>
      <c r="K45" s="173"/>
      <c r="L45" s="174"/>
      <c r="M45" s="242" t="s">
        <v>88</v>
      </c>
      <c r="N45" s="243"/>
      <c r="O45" s="244"/>
      <c r="P45" s="206" t="s">
        <v>89</v>
      </c>
      <c r="Q45" s="207"/>
      <c r="R45" s="207"/>
      <c r="S45" s="207"/>
      <c r="T45" s="208"/>
      <c r="U45" s="206" t="s">
        <v>61</v>
      </c>
      <c r="V45" s="207"/>
      <c r="W45" s="207"/>
      <c r="X45" s="207"/>
      <c r="Y45" s="208"/>
      <c r="Z45" s="137">
        <f t="shared" si="1"/>
        <v>14</v>
      </c>
      <c r="AA45" s="137"/>
      <c r="AB45" s="137"/>
      <c r="AC45" s="137">
        <f t="shared" si="2"/>
        <v>42</v>
      </c>
      <c r="AD45" s="137"/>
      <c r="AE45" s="137"/>
      <c r="AF45" s="209" t="s">
        <v>91</v>
      </c>
      <c r="AG45" s="210"/>
      <c r="AH45" s="210"/>
      <c r="AI45" s="210"/>
      <c r="AJ45" s="211"/>
      <c r="AK45" s="209">
        <v>1</v>
      </c>
      <c r="AL45" s="211"/>
      <c r="AM45" s="209">
        <v>1</v>
      </c>
      <c r="AN45" s="211"/>
      <c r="AO45" s="209" t="s">
        <v>42</v>
      </c>
      <c r="AP45" s="210"/>
      <c r="AQ45" s="210"/>
      <c r="AR45" s="210"/>
      <c r="AS45" s="210"/>
      <c r="AT45" s="211"/>
      <c r="AU45" s="203" t="s">
        <v>190</v>
      </c>
      <c r="AV45" s="204"/>
      <c r="AW45" s="204"/>
      <c r="AX45" s="204"/>
      <c r="AY45" s="204"/>
      <c r="AZ45" s="204"/>
      <c r="BA45" s="204"/>
      <c r="BB45" s="204"/>
      <c r="BC45" s="204"/>
      <c r="BD45" s="205"/>
    </row>
    <row r="46" spans="1:56" ht="30.75" customHeight="1">
      <c r="A46" s="156">
        <f t="shared" si="0"/>
        <v>23</v>
      </c>
      <c r="B46" s="157"/>
      <c r="C46" s="172" t="s">
        <v>132</v>
      </c>
      <c r="D46" s="173"/>
      <c r="E46" s="173"/>
      <c r="F46" s="173"/>
      <c r="G46" s="174"/>
      <c r="H46" s="172" t="s">
        <v>132</v>
      </c>
      <c r="I46" s="173"/>
      <c r="J46" s="173"/>
      <c r="K46" s="173"/>
      <c r="L46" s="174"/>
      <c r="M46" s="242" t="s">
        <v>88</v>
      </c>
      <c r="N46" s="243"/>
      <c r="O46" s="244"/>
      <c r="P46" s="206" t="s">
        <v>89</v>
      </c>
      <c r="Q46" s="207"/>
      <c r="R46" s="207"/>
      <c r="S46" s="207"/>
      <c r="T46" s="208"/>
      <c r="U46" s="206" t="s">
        <v>61</v>
      </c>
      <c r="V46" s="207"/>
      <c r="W46" s="207"/>
      <c r="X46" s="207"/>
      <c r="Y46" s="208"/>
      <c r="Z46" s="137">
        <f t="shared" si="1"/>
        <v>7</v>
      </c>
      <c r="AA46" s="137"/>
      <c r="AB46" s="137"/>
      <c r="AC46" s="137">
        <f t="shared" si="2"/>
        <v>21</v>
      </c>
      <c r="AD46" s="137"/>
      <c r="AE46" s="137"/>
      <c r="AF46" s="209" t="s">
        <v>91</v>
      </c>
      <c r="AG46" s="210"/>
      <c r="AH46" s="210"/>
      <c r="AI46" s="210"/>
      <c r="AJ46" s="211"/>
      <c r="AK46" s="209">
        <v>1</v>
      </c>
      <c r="AL46" s="211"/>
      <c r="AM46" s="209">
        <v>1</v>
      </c>
      <c r="AN46" s="211"/>
      <c r="AO46" s="209" t="s">
        <v>42</v>
      </c>
      <c r="AP46" s="210"/>
      <c r="AQ46" s="210"/>
      <c r="AR46" s="210"/>
      <c r="AS46" s="210"/>
      <c r="AT46" s="211"/>
      <c r="AU46" s="203" t="s">
        <v>190</v>
      </c>
      <c r="AV46" s="204"/>
      <c r="AW46" s="204"/>
      <c r="AX46" s="204"/>
      <c r="AY46" s="204"/>
      <c r="AZ46" s="204"/>
      <c r="BA46" s="204"/>
      <c r="BB46" s="204"/>
      <c r="BC46" s="204"/>
      <c r="BD46" s="205"/>
    </row>
    <row r="47" spans="1:56" ht="30.75" customHeight="1">
      <c r="A47" s="156">
        <f t="shared" si="0"/>
        <v>24</v>
      </c>
      <c r="B47" s="157"/>
      <c r="C47" s="172" t="s">
        <v>51</v>
      </c>
      <c r="D47" s="173"/>
      <c r="E47" s="173"/>
      <c r="F47" s="173"/>
      <c r="G47" s="174"/>
      <c r="H47" s="172" t="s">
        <v>51</v>
      </c>
      <c r="I47" s="173"/>
      <c r="J47" s="173"/>
      <c r="K47" s="173"/>
      <c r="L47" s="174"/>
      <c r="M47" s="242" t="s">
        <v>88</v>
      </c>
      <c r="N47" s="243"/>
      <c r="O47" s="244"/>
      <c r="P47" s="206" t="s">
        <v>89</v>
      </c>
      <c r="Q47" s="207"/>
      <c r="R47" s="207"/>
      <c r="S47" s="207"/>
      <c r="T47" s="208"/>
      <c r="U47" s="206" t="s">
        <v>61</v>
      </c>
      <c r="V47" s="207"/>
      <c r="W47" s="207"/>
      <c r="X47" s="207"/>
      <c r="Y47" s="208"/>
      <c r="Z47" s="137">
        <f t="shared" si="1"/>
        <v>9</v>
      </c>
      <c r="AA47" s="137"/>
      <c r="AB47" s="137"/>
      <c r="AC47" s="137">
        <f t="shared" si="2"/>
        <v>27</v>
      </c>
      <c r="AD47" s="137"/>
      <c r="AE47" s="137"/>
      <c r="AF47" s="209" t="s">
        <v>91</v>
      </c>
      <c r="AG47" s="210"/>
      <c r="AH47" s="210"/>
      <c r="AI47" s="210"/>
      <c r="AJ47" s="211"/>
      <c r="AK47" s="209">
        <v>1</v>
      </c>
      <c r="AL47" s="211"/>
      <c r="AM47" s="209">
        <v>1</v>
      </c>
      <c r="AN47" s="211"/>
      <c r="AO47" s="209" t="s">
        <v>42</v>
      </c>
      <c r="AP47" s="210"/>
      <c r="AQ47" s="210"/>
      <c r="AR47" s="210"/>
      <c r="AS47" s="210"/>
      <c r="AT47" s="211"/>
      <c r="AU47" s="203" t="s">
        <v>190</v>
      </c>
      <c r="AV47" s="204"/>
      <c r="AW47" s="204"/>
      <c r="AX47" s="204"/>
      <c r="AY47" s="204"/>
      <c r="AZ47" s="204"/>
      <c r="BA47" s="204"/>
      <c r="BB47" s="204"/>
      <c r="BC47" s="204"/>
      <c r="BD47" s="205"/>
    </row>
    <row r="48" spans="1:56" ht="30.75" customHeight="1">
      <c r="A48" s="156">
        <f t="shared" si="0"/>
        <v>25</v>
      </c>
      <c r="B48" s="157"/>
      <c r="C48" s="172" t="s">
        <v>52</v>
      </c>
      <c r="D48" s="173"/>
      <c r="E48" s="173"/>
      <c r="F48" s="173"/>
      <c r="G48" s="174"/>
      <c r="H48" s="172" t="s">
        <v>52</v>
      </c>
      <c r="I48" s="173"/>
      <c r="J48" s="173"/>
      <c r="K48" s="173"/>
      <c r="L48" s="174"/>
      <c r="M48" s="242" t="s">
        <v>88</v>
      </c>
      <c r="N48" s="243"/>
      <c r="O48" s="244"/>
      <c r="P48" s="206" t="s">
        <v>89</v>
      </c>
      <c r="Q48" s="207"/>
      <c r="R48" s="207"/>
      <c r="S48" s="207"/>
      <c r="T48" s="208"/>
      <c r="U48" s="206" t="s">
        <v>61</v>
      </c>
      <c r="V48" s="207"/>
      <c r="W48" s="207"/>
      <c r="X48" s="207"/>
      <c r="Y48" s="208"/>
      <c r="Z48" s="137">
        <f t="shared" si="1"/>
        <v>9</v>
      </c>
      <c r="AA48" s="137"/>
      <c r="AB48" s="137"/>
      <c r="AC48" s="137">
        <f t="shared" si="2"/>
        <v>27</v>
      </c>
      <c r="AD48" s="137"/>
      <c r="AE48" s="137"/>
      <c r="AF48" s="209" t="s">
        <v>91</v>
      </c>
      <c r="AG48" s="210"/>
      <c r="AH48" s="210"/>
      <c r="AI48" s="210"/>
      <c r="AJ48" s="211"/>
      <c r="AK48" s="209">
        <v>1</v>
      </c>
      <c r="AL48" s="211"/>
      <c r="AM48" s="209">
        <v>1</v>
      </c>
      <c r="AN48" s="211"/>
      <c r="AO48" s="209" t="s">
        <v>42</v>
      </c>
      <c r="AP48" s="210"/>
      <c r="AQ48" s="210"/>
      <c r="AR48" s="210"/>
      <c r="AS48" s="210"/>
      <c r="AT48" s="211"/>
      <c r="AU48" s="203" t="s">
        <v>190</v>
      </c>
      <c r="AV48" s="204"/>
      <c r="AW48" s="204"/>
      <c r="AX48" s="204"/>
      <c r="AY48" s="204"/>
      <c r="AZ48" s="204"/>
      <c r="BA48" s="204"/>
      <c r="BB48" s="204"/>
      <c r="BC48" s="204"/>
      <c r="BD48" s="205"/>
    </row>
    <row r="49" spans="1:56" ht="30.75" customHeight="1">
      <c r="A49" s="156">
        <f t="shared" si="0"/>
        <v>26</v>
      </c>
      <c r="B49" s="157"/>
      <c r="C49" s="172" t="s">
        <v>53</v>
      </c>
      <c r="D49" s="173"/>
      <c r="E49" s="173"/>
      <c r="F49" s="173"/>
      <c r="G49" s="174"/>
      <c r="H49" s="172" t="s">
        <v>53</v>
      </c>
      <c r="I49" s="173"/>
      <c r="J49" s="173"/>
      <c r="K49" s="173"/>
      <c r="L49" s="174"/>
      <c r="M49" s="242" t="s">
        <v>88</v>
      </c>
      <c r="N49" s="243"/>
      <c r="O49" s="244"/>
      <c r="P49" s="206" t="s">
        <v>89</v>
      </c>
      <c r="Q49" s="207"/>
      <c r="R49" s="207"/>
      <c r="S49" s="207"/>
      <c r="T49" s="208"/>
      <c r="U49" s="206" t="s">
        <v>61</v>
      </c>
      <c r="V49" s="207"/>
      <c r="W49" s="207"/>
      <c r="X49" s="207"/>
      <c r="Y49" s="208"/>
      <c r="Z49" s="137">
        <f t="shared" si="1"/>
        <v>9</v>
      </c>
      <c r="AA49" s="137"/>
      <c r="AB49" s="137"/>
      <c r="AC49" s="137">
        <f t="shared" si="2"/>
        <v>27</v>
      </c>
      <c r="AD49" s="137"/>
      <c r="AE49" s="137"/>
      <c r="AF49" s="209" t="s">
        <v>91</v>
      </c>
      <c r="AG49" s="210"/>
      <c r="AH49" s="210"/>
      <c r="AI49" s="210"/>
      <c r="AJ49" s="211"/>
      <c r="AK49" s="209">
        <v>1</v>
      </c>
      <c r="AL49" s="211"/>
      <c r="AM49" s="209">
        <v>1</v>
      </c>
      <c r="AN49" s="211"/>
      <c r="AO49" s="209" t="s">
        <v>42</v>
      </c>
      <c r="AP49" s="210"/>
      <c r="AQ49" s="210"/>
      <c r="AR49" s="210"/>
      <c r="AS49" s="210"/>
      <c r="AT49" s="211"/>
      <c r="AU49" s="203" t="s">
        <v>190</v>
      </c>
      <c r="AV49" s="204"/>
      <c r="AW49" s="204"/>
      <c r="AX49" s="204"/>
      <c r="AY49" s="204"/>
      <c r="AZ49" s="204"/>
      <c r="BA49" s="204"/>
      <c r="BB49" s="204"/>
      <c r="BC49" s="204"/>
      <c r="BD49" s="205"/>
    </row>
    <row r="50" spans="1:56" ht="30.75" customHeight="1">
      <c r="A50" s="156">
        <f t="shared" si="0"/>
        <v>27</v>
      </c>
      <c r="B50" s="157"/>
      <c r="C50" s="172" t="s">
        <v>54</v>
      </c>
      <c r="D50" s="173"/>
      <c r="E50" s="173"/>
      <c r="F50" s="173"/>
      <c r="G50" s="174"/>
      <c r="H50" s="172" t="s">
        <v>54</v>
      </c>
      <c r="I50" s="173"/>
      <c r="J50" s="173"/>
      <c r="K50" s="173"/>
      <c r="L50" s="174"/>
      <c r="M50" s="242" t="s">
        <v>88</v>
      </c>
      <c r="N50" s="243"/>
      <c r="O50" s="244"/>
      <c r="P50" s="206" t="s">
        <v>89</v>
      </c>
      <c r="Q50" s="207"/>
      <c r="R50" s="207"/>
      <c r="S50" s="207"/>
      <c r="T50" s="208"/>
      <c r="U50" s="206" t="s">
        <v>61</v>
      </c>
      <c r="V50" s="207"/>
      <c r="W50" s="207"/>
      <c r="X50" s="207"/>
      <c r="Y50" s="208"/>
      <c r="Z50" s="137">
        <f t="shared" si="1"/>
        <v>11</v>
      </c>
      <c r="AA50" s="137"/>
      <c r="AB50" s="137"/>
      <c r="AC50" s="137">
        <f t="shared" si="2"/>
        <v>33</v>
      </c>
      <c r="AD50" s="137"/>
      <c r="AE50" s="137"/>
      <c r="AF50" s="209" t="s">
        <v>91</v>
      </c>
      <c r="AG50" s="210"/>
      <c r="AH50" s="210"/>
      <c r="AI50" s="210"/>
      <c r="AJ50" s="211"/>
      <c r="AK50" s="209">
        <v>1</v>
      </c>
      <c r="AL50" s="211"/>
      <c r="AM50" s="209">
        <v>1</v>
      </c>
      <c r="AN50" s="211"/>
      <c r="AO50" s="209" t="s">
        <v>42</v>
      </c>
      <c r="AP50" s="210"/>
      <c r="AQ50" s="210"/>
      <c r="AR50" s="210"/>
      <c r="AS50" s="210"/>
      <c r="AT50" s="211"/>
      <c r="AU50" s="203" t="s">
        <v>190</v>
      </c>
      <c r="AV50" s="204"/>
      <c r="AW50" s="204"/>
      <c r="AX50" s="204"/>
      <c r="AY50" s="204"/>
      <c r="AZ50" s="204"/>
      <c r="BA50" s="204"/>
      <c r="BB50" s="204"/>
      <c r="BC50" s="204"/>
      <c r="BD50" s="205"/>
    </row>
    <row r="51" spans="1:56" ht="30.75" customHeight="1">
      <c r="A51" s="156">
        <f t="shared" si="0"/>
        <v>28</v>
      </c>
      <c r="B51" s="157"/>
      <c r="C51" s="172" t="s">
        <v>77</v>
      </c>
      <c r="D51" s="173"/>
      <c r="E51" s="173"/>
      <c r="F51" s="173"/>
      <c r="G51" s="174"/>
      <c r="H51" s="172" t="s">
        <v>77</v>
      </c>
      <c r="I51" s="173"/>
      <c r="J51" s="173"/>
      <c r="K51" s="173"/>
      <c r="L51" s="174"/>
      <c r="M51" s="242" t="s">
        <v>88</v>
      </c>
      <c r="N51" s="243"/>
      <c r="O51" s="244"/>
      <c r="P51" s="206" t="s">
        <v>89</v>
      </c>
      <c r="Q51" s="207"/>
      <c r="R51" s="207"/>
      <c r="S51" s="207"/>
      <c r="T51" s="208"/>
      <c r="U51" s="206" t="s">
        <v>61</v>
      </c>
      <c r="V51" s="207"/>
      <c r="W51" s="207"/>
      <c r="X51" s="207"/>
      <c r="Y51" s="208"/>
      <c r="Z51" s="137">
        <f t="shared" si="1"/>
        <v>8</v>
      </c>
      <c r="AA51" s="137"/>
      <c r="AB51" s="137"/>
      <c r="AC51" s="137">
        <f t="shared" si="2"/>
        <v>24</v>
      </c>
      <c r="AD51" s="137"/>
      <c r="AE51" s="137"/>
      <c r="AF51" s="209" t="s">
        <v>91</v>
      </c>
      <c r="AG51" s="210"/>
      <c r="AH51" s="210"/>
      <c r="AI51" s="210"/>
      <c r="AJ51" s="211"/>
      <c r="AK51" s="209">
        <v>1</v>
      </c>
      <c r="AL51" s="211"/>
      <c r="AM51" s="209">
        <v>1</v>
      </c>
      <c r="AN51" s="211"/>
      <c r="AO51" s="209" t="s">
        <v>42</v>
      </c>
      <c r="AP51" s="210"/>
      <c r="AQ51" s="210"/>
      <c r="AR51" s="210"/>
      <c r="AS51" s="210"/>
      <c r="AT51" s="211"/>
      <c r="AU51" s="203" t="s">
        <v>190</v>
      </c>
      <c r="AV51" s="204"/>
      <c r="AW51" s="204"/>
      <c r="AX51" s="204"/>
      <c r="AY51" s="204"/>
      <c r="AZ51" s="204"/>
      <c r="BA51" s="204"/>
      <c r="BB51" s="204"/>
      <c r="BC51" s="204"/>
      <c r="BD51" s="205"/>
    </row>
    <row r="52" spans="1:56" ht="30.75" customHeight="1">
      <c r="A52" s="156">
        <f t="shared" si="0"/>
        <v>29</v>
      </c>
      <c r="B52" s="157"/>
      <c r="C52" s="172" t="s">
        <v>55</v>
      </c>
      <c r="D52" s="173"/>
      <c r="E52" s="173"/>
      <c r="F52" s="173"/>
      <c r="G52" s="174"/>
      <c r="H52" s="172" t="s">
        <v>55</v>
      </c>
      <c r="I52" s="173"/>
      <c r="J52" s="173"/>
      <c r="K52" s="173"/>
      <c r="L52" s="174"/>
      <c r="M52" s="242" t="s">
        <v>88</v>
      </c>
      <c r="N52" s="243"/>
      <c r="O52" s="244"/>
      <c r="P52" s="206" t="s">
        <v>89</v>
      </c>
      <c r="Q52" s="207"/>
      <c r="R52" s="207"/>
      <c r="S52" s="207"/>
      <c r="T52" s="208"/>
      <c r="U52" s="206" t="s">
        <v>61</v>
      </c>
      <c r="V52" s="207"/>
      <c r="W52" s="207"/>
      <c r="X52" s="207"/>
      <c r="Y52" s="208"/>
      <c r="Z52" s="137">
        <f t="shared" si="1"/>
        <v>14</v>
      </c>
      <c r="AA52" s="137"/>
      <c r="AB52" s="137"/>
      <c r="AC52" s="137">
        <f t="shared" si="2"/>
        <v>42</v>
      </c>
      <c r="AD52" s="137"/>
      <c r="AE52" s="137"/>
      <c r="AF52" s="209" t="s">
        <v>91</v>
      </c>
      <c r="AG52" s="210"/>
      <c r="AH52" s="210"/>
      <c r="AI52" s="210"/>
      <c r="AJ52" s="211"/>
      <c r="AK52" s="209">
        <v>1</v>
      </c>
      <c r="AL52" s="211"/>
      <c r="AM52" s="209">
        <v>1</v>
      </c>
      <c r="AN52" s="211"/>
      <c r="AO52" s="209" t="s">
        <v>42</v>
      </c>
      <c r="AP52" s="210"/>
      <c r="AQ52" s="210"/>
      <c r="AR52" s="210"/>
      <c r="AS52" s="210"/>
      <c r="AT52" s="211"/>
      <c r="AU52" s="203" t="s">
        <v>190</v>
      </c>
      <c r="AV52" s="204"/>
      <c r="AW52" s="204"/>
      <c r="AX52" s="204"/>
      <c r="AY52" s="204"/>
      <c r="AZ52" s="204"/>
      <c r="BA52" s="204"/>
      <c r="BB52" s="204"/>
      <c r="BC52" s="204"/>
      <c r="BD52" s="205"/>
    </row>
    <row r="53" spans="1:56" ht="30.75" customHeight="1">
      <c r="A53" s="156">
        <f t="shared" si="0"/>
        <v>30</v>
      </c>
      <c r="B53" s="157"/>
      <c r="C53" s="172" t="s">
        <v>56</v>
      </c>
      <c r="D53" s="173"/>
      <c r="E53" s="173"/>
      <c r="F53" s="173"/>
      <c r="G53" s="174"/>
      <c r="H53" s="172" t="s">
        <v>56</v>
      </c>
      <c r="I53" s="173"/>
      <c r="J53" s="173"/>
      <c r="K53" s="173"/>
      <c r="L53" s="174"/>
      <c r="M53" s="242" t="s">
        <v>88</v>
      </c>
      <c r="N53" s="243"/>
      <c r="O53" s="244"/>
      <c r="P53" s="206" t="s">
        <v>89</v>
      </c>
      <c r="Q53" s="207"/>
      <c r="R53" s="207"/>
      <c r="S53" s="207"/>
      <c r="T53" s="208"/>
      <c r="U53" s="206" t="s">
        <v>61</v>
      </c>
      <c r="V53" s="207"/>
      <c r="W53" s="207"/>
      <c r="X53" s="207"/>
      <c r="Y53" s="208"/>
      <c r="Z53" s="137">
        <f t="shared" si="1"/>
        <v>6</v>
      </c>
      <c r="AA53" s="137"/>
      <c r="AB53" s="137"/>
      <c r="AC53" s="137">
        <f t="shared" si="2"/>
        <v>18</v>
      </c>
      <c r="AD53" s="137"/>
      <c r="AE53" s="137"/>
      <c r="AF53" s="209" t="s">
        <v>91</v>
      </c>
      <c r="AG53" s="210"/>
      <c r="AH53" s="210"/>
      <c r="AI53" s="210"/>
      <c r="AJ53" s="211"/>
      <c r="AK53" s="209">
        <v>1</v>
      </c>
      <c r="AL53" s="211"/>
      <c r="AM53" s="209">
        <v>1</v>
      </c>
      <c r="AN53" s="211"/>
      <c r="AO53" s="209" t="s">
        <v>42</v>
      </c>
      <c r="AP53" s="210"/>
      <c r="AQ53" s="210"/>
      <c r="AR53" s="210"/>
      <c r="AS53" s="210"/>
      <c r="AT53" s="211"/>
      <c r="AU53" s="203" t="s">
        <v>190</v>
      </c>
      <c r="AV53" s="204"/>
      <c r="AW53" s="204"/>
      <c r="AX53" s="204"/>
      <c r="AY53" s="204"/>
      <c r="AZ53" s="204"/>
      <c r="BA53" s="204"/>
      <c r="BB53" s="204"/>
      <c r="BC53" s="204"/>
      <c r="BD53" s="205"/>
    </row>
    <row r="54" spans="1:56" ht="30.75" customHeight="1">
      <c r="A54" s="156">
        <f t="shared" si="0"/>
        <v>31</v>
      </c>
      <c r="B54" s="157"/>
      <c r="C54" s="172" t="s">
        <v>78</v>
      </c>
      <c r="D54" s="173"/>
      <c r="E54" s="173"/>
      <c r="F54" s="173"/>
      <c r="G54" s="174"/>
      <c r="H54" s="172" t="s">
        <v>78</v>
      </c>
      <c r="I54" s="173"/>
      <c r="J54" s="173"/>
      <c r="K54" s="173"/>
      <c r="L54" s="174"/>
      <c r="M54" s="242" t="s">
        <v>88</v>
      </c>
      <c r="N54" s="243"/>
      <c r="O54" s="244"/>
      <c r="P54" s="206" t="s">
        <v>89</v>
      </c>
      <c r="Q54" s="207"/>
      <c r="R54" s="207"/>
      <c r="S54" s="207"/>
      <c r="T54" s="208"/>
      <c r="U54" s="206" t="s">
        <v>61</v>
      </c>
      <c r="V54" s="207"/>
      <c r="W54" s="207"/>
      <c r="X54" s="207"/>
      <c r="Y54" s="208"/>
      <c r="Z54" s="137">
        <f t="shared" si="1"/>
        <v>5</v>
      </c>
      <c r="AA54" s="137"/>
      <c r="AB54" s="137"/>
      <c r="AC54" s="137">
        <f t="shared" si="2"/>
        <v>15</v>
      </c>
      <c r="AD54" s="137"/>
      <c r="AE54" s="137"/>
      <c r="AF54" s="209" t="s">
        <v>91</v>
      </c>
      <c r="AG54" s="210"/>
      <c r="AH54" s="210"/>
      <c r="AI54" s="210"/>
      <c r="AJ54" s="211"/>
      <c r="AK54" s="209">
        <v>1</v>
      </c>
      <c r="AL54" s="211"/>
      <c r="AM54" s="209">
        <v>1</v>
      </c>
      <c r="AN54" s="211"/>
      <c r="AO54" s="209" t="s">
        <v>42</v>
      </c>
      <c r="AP54" s="210"/>
      <c r="AQ54" s="210"/>
      <c r="AR54" s="210"/>
      <c r="AS54" s="210"/>
      <c r="AT54" s="211"/>
      <c r="AU54" s="203" t="s">
        <v>190</v>
      </c>
      <c r="AV54" s="204"/>
      <c r="AW54" s="204"/>
      <c r="AX54" s="204"/>
      <c r="AY54" s="204"/>
      <c r="AZ54" s="204"/>
      <c r="BA54" s="204"/>
      <c r="BB54" s="204"/>
      <c r="BC54" s="204"/>
      <c r="BD54" s="205"/>
    </row>
    <row r="55" spans="1:56" ht="30.75" customHeight="1">
      <c r="A55" s="156">
        <f t="shared" si="0"/>
        <v>32</v>
      </c>
      <c r="B55" s="157"/>
      <c r="C55" s="172" t="s">
        <v>57</v>
      </c>
      <c r="D55" s="173"/>
      <c r="E55" s="173"/>
      <c r="F55" s="173"/>
      <c r="G55" s="174"/>
      <c r="H55" s="172" t="s">
        <v>57</v>
      </c>
      <c r="I55" s="173"/>
      <c r="J55" s="173"/>
      <c r="K55" s="173"/>
      <c r="L55" s="174"/>
      <c r="M55" s="242" t="s">
        <v>88</v>
      </c>
      <c r="N55" s="243"/>
      <c r="O55" s="244"/>
      <c r="P55" s="247" t="s">
        <v>89</v>
      </c>
      <c r="Q55" s="247"/>
      <c r="R55" s="247"/>
      <c r="S55" s="247"/>
      <c r="T55" s="247"/>
      <c r="U55" s="206" t="s">
        <v>61</v>
      </c>
      <c r="V55" s="207"/>
      <c r="W55" s="207"/>
      <c r="X55" s="207"/>
      <c r="Y55" s="208"/>
      <c r="Z55" s="137">
        <f t="shared" si="1"/>
        <v>6</v>
      </c>
      <c r="AA55" s="137"/>
      <c r="AB55" s="137"/>
      <c r="AC55" s="137">
        <f t="shared" si="2"/>
        <v>18</v>
      </c>
      <c r="AD55" s="137"/>
      <c r="AE55" s="137"/>
      <c r="AF55" s="209" t="s">
        <v>91</v>
      </c>
      <c r="AG55" s="210"/>
      <c r="AH55" s="210"/>
      <c r="AI55" s="210"/>
      <c r="AJ55" s="211"/>
      <c r="AK55" s="209">
        <v>1</v>
      </c>
      <c r="AL55" s="211"/>
      <c r="AM55" s="209">
        <v>1</v>
      </c>
      <c r="AN55" s="211"/>
      <c r="AO55" s="209" t="s">
        <v>42</v>
      </c>
      <c r="AP55" s="210"/>
      <c r="AQ55" s="210"/>
      <c r="AR55" s="210"/>
      <c r="AS55" s="210"/>
      <c r="AT55" s="211"/>
      <c r="AU55" s="203" t="s">
        <v>190</v>
      </c>
      <c r="AV55" s="204"/>
      <c r="AW55" s="204"/>
      <c r="AX55" s="204"/>
      <c r="AY55" s="204"/>
      <c r="AZ55" s="204"/>
      <c r="BA55" s="204"/>
      <c r="BB55" s="204"/>
      <c r="BC55" s="204"/>
      <c r="BD55" s="205"/>
    </row>
    <row r="56" spans="1:56" ht="30.75" customHeight="1">
      <c r="A56" s="156">
        <f t="shared" si="0"/>
        <v>33</v>
      </c>
      <c r="B56" s="157"/>
      <c r="C56" s="172" t="s">
        <v>58</v>
      </c>
      <c r="D56" s="173"/>
      <c r="E56" s="173"/>
      <c r="F56" s="173"/>
      <c r="G56" s="174"/>
      <c r="H56" s="172" t="s">
        <v>58</v>
      </c>
      <c r="I56" s="173"/>
      <c r="J56" s="173"/>
      <c r="K56" s="173"/>
      <c r="L56" s="174"/>
      <c r="M56" s="242" t="s">
        <v>88</v>
      </c>
      <c r="N56" s="243"/>
      <c r="O56" s="244"/>
      <c r="P56" s="247" t="s">
        <v>89</v>
      </c>
      <c r="Q56" s="247"/>
      <c r="R56" s="247"/>
      <c r="S56" s="247"/>
      <c r="T56" s="247"/>
      <c r="U56" s="206" t="s">
        <v>61</v>
      </c>
      <c r="V56" s="207"/>
      <c r="W56" s="207"/>
      <c r="X56" s="207"/>
      <c r="Y56" s="208"/>
      <c r="Z56" s="137">
        <f>LEN(C56)</f>
        <v>3</v>
      </c>
      <c r="AA56" s="137"/>
      <c r="AB56" s="137"/>
      <c r="AC56" s="137">
        <f t="shared" si="2"/>
        <v>9</v>
      </c>
      <c r="AD56" s="137"/>
      <c r="AE56" s="137"/>
      <c r="AF56" s="209" t="s">
        <v>91</v>
      </c>
      <c r="AG56" s="210"/>
      <c r="AH56" s="210"/>
      <c r="AI56" s="210"/>
      <c r="AJ56" s="211"/>
      <c r="AK56" s="209">
        <v>1</v>
      </c>
      <c r="AL56" s="211"/>
      <c r="AM56" s="209">
        <v>1</v>
      </c>
      <c r="AN56" s="211"/>
      <c r="AO56" s="209" t="s">
        <v>42</v>
      </c>
      <c r="AP56" s="210"/>
      <c r="AQ56" s="210"/>
      <c r="AR56" s="210"/>
      <c r="AS56" s="210"/>
      <c r="AT56" s="211"/>
      <c r="AU56" s="203" t="s">
        <v>190</v>
      </c>
      <c r="AV56" s="204"/>
      <c r="AW56" s="204"/>
      <c r="AX56" s="204"/>
      <c r="AY56" s="204"/>
      <c r="AZ56" s="204"/>
      <c r="BA56" s="204"/>
      <c r="BB56" s="204"/>
      <c r="BC56" s="204"/>
      <c r="BD56" s="205"/>
    </row>
    <row r="57" spans="1:56" ht="30.75" customHeight="1">
      <c r="A57" s="156">
        <f t="shared" si="0"/>
        <v>34</v>
      </c>
      <c r="B57" s="157"/>
      <c r="C57" s="172" t="s">
        <v>59</v>
      </c>
      <c r="D57" s="173"/>
      <c r="E57" s="173"/>
      <c r="F57" s="173"/>
      <c r="G57" s="174"/>
      <c r="H57" s="172" t="s">
        <v>59</v>
      </c>
      <c r="I57" s="173"/>
      <c r="J57" s="173"/>
      <c r="K57" s="173"/>
      <c r="L57" s="174"/>
      <c r="M57" s="242" t="s">
        <v>88</v>
      </c>
      <c r="N57" s="243"/>
      <c r="O57" s="244"/>
      <c r="P57" s="247" t="s">
        <v>89</v>
      </c>
      <c r="Q57" s="247"/>
      <c r="R57" s="247"/>
      <c r="S57" s="247"/>
      <c r="T57" s="247"/>
      <c r="U57" s="206" t="s">
        <v>61</v>
      </c>
      <c r="V57" s="207"/>
      <c r="W57" s="207"/>
      <c r="X57" s="207"/>
      <c r="Y57" s="208"/>
      <c r="Z57" s="137">
        <f t="shared" si="1"/>
        <v>5</v>
      </c>
      <c r="AA57" s="137"/>
      <c r="AB57" s="137"/>
      <c r="AC57" s="137">
        <f t="shared" si="2"/>
        <v>15</v>
      </c>
      <c r="AD57" s="137"/>
      <c r="AE57" s="137"/>
      <c r="AF57" s="209" t="s">
        <v>91</v>
      </c>
      <c r="AG57" s="210"/>
      <c r="AH57" s="210"/>
      <c r="AI57" s="210"/>
      <c r="AJ57" s="211"/>
      <c r="AK57" s="209">
        <v>1</v>
      </c>
      <c r="AL57" s="211"/>
      <c r="AM57" s="209">
        <v>1</v>
      </c>
      <c r="AN57" s="211"/>
      <c r="AO57" s="209" t="s">
        <v>42</v>
      </c>
      <c r="AP57" s="210"/>
      <c r="AQ57" s="210"/>
      <c r="AR57" s="210"/>
      <c r="AS57" s="210"/>
      <c r="AT57" s="211"/>
      <c r="AU57" s="203" t="s">
        <v>190</v>
      </c>
      <c r="AV57" s="204"/>
      <c r="AW57" s="204"/>
      <c r="AX57" s="204"/>
      <c r="AY57" s="204"/>
      <c r="AZ57" s="204"/>
      <c r="BA57" s="204"/>
      <c r="BB57" s="204"/>
      <c r="BC57" s="204"/>
      <c r="BD57" s="205"/>
    </row>
    <row r="58" spans="1:56" ht="30.75" customHeight="1">
      <c r="A58" s="156">
        <f t="shared" si="0"/>
        <v>35</v>
      </c>
      <c r="B58" s="157"/>
      <c r="C58" s="172" t="s">
        <v>79</v>
      </c>
      <c r="D58" s="173"/>
      <c r="E58" s="173"/>
      <c r="F58" s="173"/>
      <c r="G58" s="174"/>
      <c r="H58" s="172" t="s">
        <v>79</v>
      </c>
      <c r="I58" s="173"/>
      <c r="J58" s="173"/>
      <c r="K58" s="173"/>
      <c r="L58" s="174"/>
      <c r="M58" s="242" t="s">
        <v>88</v>
      </c>
      <c r="N58" s="243"/>
      <c r="O58" s="244"/>
      <c r="P58" s="247" t="s">
        <v>89</v>
      </c>
      <c r="Q58" s="247"/>
      <c r="R58" s="247"/>
      <c r="S58" s="247"/>
      <c r="T58" s="247"/>
      <c r="U58" s="206" t="s">
        <v>61</v>
      </c>
      <c r="V58" s="207"/>
      <c r="W58" s="207"/>
      <c r="X58" s="207"/>
      <c r="Y58" s="208"/>
      <c r="Z58" s="137">
        <f t="shared" si="1"/>
        <v>12</v>
      </c>
      <c r="AA58" s="137"/>
      <c r="AB58" s="137"/>
      <c r="AC58" s="137">
        <f t="shared" si="2"/>
        <v>36</v>
      </c>
      <c r="AD58" s="137"/>
      <c r="AE58" s="137"/>
      <c r="AF58" s="209" t="s">
        <v>91</v>
      </c>
      <c r="AG58" s="210"/>
      <c r="AH58" s="210"/>
      <c r="AI58" s="210"/>
      <c r="AJ58" s="211"/>
      <c r="AK58" s="209">
        <v>1</v>
      </c>
      <c r="AL58" s="211"/>
      <c r="AM58" s="209">
        <v>1</v>
      </c>
      <c r="AN58" s="211"/>
      <c r="AO58" s="209" t="s">
        <v>42</v>
      </c>
      <c r="AP58" s="210"/>
      <c r="AQ58" s="210"/>
      <c r="AR58" s="210"/>
      <c r="AS58" s="210"/>
      <c r="AT58" s="211"/>
      <c r="AU58" s="203" t="s">
        <v>190</v>
      </c>
      <c r="AV58" s="204"/>
      <c r="AW58" s="204"/>
      <c r="AX58" s="204"/>
      <c r="AY58" s="204"/>
      <c r="AZ58" s="204"/>
      <c r="BA58" s="204"/>
      <c r="BB58" s="204"/>
      <c r="BC58" s="204"/>
      <c r="BD58" s="205"/>
    </row>
    <row r="59" spans="1:56" ht="30.75" customHeight="1">
      <c r="A59" s="156">
        <f t="shared" si="0"/>
        <v>36</v>
      </c>
      <c r="B59" s="157"/>
      <c r="C59" s="172" t="s">
        <v>80</v>
      </c>
      <c r="D59" s="173"/>
      <c r="E59" s="173"/>
      <c r="F59" s="173"/>
      <c r="G59" s="174"/>
      <c r="H59" s="172" t="s">
        <v>80</v>
      </c>
      <c r="I59" s="173"/>
      <c r="J59" s="173"/>
      <c r="K59" s="173"/>
      <c r="L59" s="174"/>
      <c r="M59" s="242" t="s">
        <v>88</v>
      </c>
      <c r="N59" s="243"/>
      <c r="O59" s="244"/>
      <c r="P59" s="247" t="s">
        <v>89</v>
      </c>
      <c r="Q59" s="247"/>
      <c r="R59" s="247"/>
      <c r="S59" s="247"/>
      <c r="T59" s="247"/>
      <c r="U59" s="206" t="s">
        <v>61</v>
      </c>
      <c r="V59" s="207"/>
      <c r="W59" s="207"/>
      <c r="X59" s="207"/>
      <c r="Y59" s="208"/>
      <c r="Z59" s="137">
        <f t="shared" si="1"/>
        <v>12</v>
      </c>
      <c r="AA59" s="137"/>
      <c r="AB59" s="137"/>
      <c r="AC59" s="137">
        <f t="shared" si="2"/>
        <v>36</v>
      </c>
      <c r="AD59" s="137"/>
      <c r="AE59" s="137"/>
      <c r="AF59" s="209" t="s">
        <v>91</v>
      </c>
      <c r="AG59" s="210"/>
      <c r="AH59" s="210"/>
      <c r="AI59" s="210"/>
      <c r="AJ59" s="211"/>
      <c r="AK59" s="209">
        <v>1</v>
      </c>
      <c r="AL59" s="211"/>
      <c r="AM59" s="209">
        <v>1</v>
      </c>
      <c r="AN59" s="211"/>
      <c r="AO59" s="209" t="s">
        <v>42</v>
      </c>
      <c r="AP59" s="210"/>
      <c r="AQ59" s="210"/>
      <c r="AR59" s="210"/>
      <c r="AS59" s="210"/>
      <c r="AT59" s="211"/>
      <c r="AU59" s="203" t="s">
        <v>190</v>
      </c>
      <c r="AV59" s="204"/>
      <c r="AW59" s="204"/>
      <c r="AX59" s="204"/>
      <c r="AY59" s="204"/>
      <c r="AZ59" s="204"/>
      <c r="BA59" s="204"/>
      <c r="BB59" s="204"/>
      <c r="BC59" s="204"/>
      <c r="BD59" s="205"/>
    </row>
    <row r="60" spans="1:56" ht="30.75" customHeight="1">
      <c r="A60" s="156">
        <f t="shared" si="0"/>
        <v>37</v>
      </c>
      <c r="B60" s="157"/>
      <c r="C60" s="172" t="s">
        <v>60</v>
      </c>
      <c r="D60" s="173"/>
      <c r="E60" s="173"/>
      <c r="F60" s="173"/>
      <c r="G60" s="174"/>
      <c r="H60" s="172" t="s">
        <v>60</v>
      </c>
      <c r="I60" s="173"/>
      <c r="J60" s="173"/>
      <c r="K60" s="173"/>
      <c r="L60" s="174"/>
      <c r="M60" s="242" t="s">
        <v>88</v>
      </c>
      <c r="N60" s="243"/>
      <c r="O60" s="244"/>
      <c r="P60" s="247" t="s">
        <v>89</v>
      </c>
      <c r="Q60" s="247"/>
      <c r="R60" s="247"/>
      <c r="S60" s="247"/>
      <c r="T60" s="247"/>
      <c r="U60" s="206" t="s">
        <v>61</v>
      </c>
      <c r="V60" s="207"/>
      <c r="W60" s="207"/>
      <c r="X60" s="207"/>
      <c r="Y60" s="208"/>
      <c r="Z60" s="137">
        <f t="shared" si="1"/>
        <v>12</v>
      </c>
      <c r="AA60" s="137"/>
      <c r="AB60" s="137"/>
      <c r="AC60" s="137">
        <f t="shared" si="2"/>
        <v>36</v>
      </c>
      <c r="AD60" s="137"/>
      <c r="AE60" s="137"/>
      <c r="AF60" s="209" t="s">
        <v>91</v>
      </c>
      <c r="AG60" s="210"/>
      <c r="AH60" s="210"/>
      <c r="AI60" s="210"/>
      <c r="AJ60" s="211"/>
      <c r="AK60" s="209">
        <v>1</v>
      </c>
      <c r="AL60" s="211"/>
      <c r="AM60" s="209">
        <v>1</v>
      </c>
      <c r="AN60" s="211"/>
      <c r="AO60" s="209" t="s">
        <v>42</v>
      </c>
      <c r="AP60" s="210"/>
      <c r="AQ60" s="210"/>
      <c r="AR60" s="210"/>
      <c r="AS60" s="210"/>
      <c r="AT60" s="211"/>
      <c r="AU60" s="203" t="s">
        <v>190</v>
      </c>
      <c r="AV60" s="204"/>
      <c r="AW60" s="204"/>
      <c r="AX60" s="204"/>
      <c r="AY60" s="204"/>
      <c r="AZ60" s="204"/>
      <c r="BA60" s="204"/>
      <c r="BB60" s="204"/>
      <c r="BC60" s="204"/>
      <c r="BD60" s="205"/>
    </row>
    <row r="61" spans="1:56" ht="30.75" customHeight="1">
      <c r="A61" s="156">
        <f t="shared" si="0"/>
        <v>38</v>
      </c>
      <c r="B61" s="157"/>
      <c r="C61" s="172" t="s">
        <v>81</v>
      </c>
      <c r="D61" s="173"/>
      <c r="E61" s="173"/>
      <c r="F61" s="173"/>
      <c r="G61" s="174"/>
      <c r="H61" s="172" t="s">
        <v>81</v>
      </c>
      <c r="I61" s="173"/>
      <c r="J61" s="173"/>
      <c r="K61" s="173"/>
      <c r="L61" s="174"/>
      <c r="M61" s="242" t="s">
        <v>88</v>
      </c>
      <c r="N61" s="243"/>
      <c r="O61" s="244"/>
      <c r="P61" s="247" t="s">
        <v>89</v>
      </c>
      <c r="Q61" s="247"/>
      <c r="R61" s="247"/>
      <c r="S61" s="247"/>
      <c r="T61" s="247"/>
      <c r="U61" s="206" t="s">
        <v>61</v>
      </c>
      <c r="V61" s="207"/>
      <c r="W61" s="207"/>
      <c r="X61" s="207"/>
      <c r="Y61" s="208"/>
      <c r="Z61" s="137">
        <f t="shared" si="1"/>
        <v>8</v>
      </c>
      <c r="AA61" s="137"/>
      <c r="AB61" s="137"/>
      <c r="AC61" s="137">
        <f t="shared" si="2"/>
        <v>24</v>
      </c>
      <c r="AD61" s="137"/>
      <c r="AE61" s="137"/>
      <c r="AF61" s="209" t="s">
        <v>91</v>
      </c>
      <c r="AG61" s="210"/>
      <c r="AH61" s="210"/>
      <c r="AI61" s="210"/>
      <c r="AJ61" s="211"/>
      <c r="AK61" s="209">
        <v>1</v>
      </c>
      <c r="AL61" s="211"/>
      <c r="AM61" s="209">
        <v>1</v>
      </c>
      <c r="AN61" s="211"/>
      <c r="AO61" s="209" t="s">
        <v>42</v>
      </c>
      <c r="AP61" s="210"/>
      <c r="AQ61" s="210"/>
      <c r="AR61" s="210"/>
      <c r="AS61" s="210"/>
      <c r="AT61" s="211"/>
      <c r="AU61" s="203" t="s">
        <v>190</v>
      </c>
      <c r="AV61" s="204"/>
      <c r="AW61" s="204"/>
      <c r="AX61" s="204"/>
      <c r="AY61" s="204"/>
      <c r="AZ61" s="204"/>
      <c r="BA61" s="204"/>
      <c r="BB61" s="204"/>
      <c r="BC61" s="204"/>
      <c r="BD61" s="205"/>
    </row>
    <row r="62" spans="1:56" ht="30.75" customHeight="1">
      <c r="A62" s="156">
        <f t="shared" si="0"/>
        <v>39</v>
      </c>
      <c r="B62" s="157"/>
      <c r="C62" s="172" t="s">
        <v>82</v>
      </c>
      <c r="D62" s="173"/>
      <c r="E62" s="173"/>
      <c r="F62" s="173"/>
      <c r="G62" s="174"/>
      <c r="H62" s="172" t="s">
        <v>82</v>
      </c>
      <c r="I62" s="173"/>
      <c r="J62" s="173"/>
      <c r="K62" s="173"/>
      <c r="L62" s="174"/>
      <c r="M62" s="242" t="s">
        <v>88</v>
      </c>
      <c r="N62" s="243"/>
      <c r="O62" s="244"/>
      <c r="P62" s="247" t="s">
        <v>89</v>
      </c>
      <c r="Q62" s="247"/>
      <c r="R62" s="247"/>
      <c r="S62" s="247"/>
      <c r="T62" s="247"/>
      <c r="U62" s="206" t="s">
        <v>61</v>
      </c>
      <c r="V62" s="207"/>
      <c r="W62" s="207"/>
      <c r="X62" s="207"/>
      <c r="Y62" s="208"/>
      <c r="Z62" s="137">
        <f t="shared" si="1"/>
        <v>9</v>
      </c>
      <c r="AA62" s="137"/>
      <c r="AB62" s="137"/>
      <c r="AC62" s="137">
        <f t="shared" si="2"/>
        <v>27</v>
      </c>
      <c r="AD62" s="137"/>
      <c r="AE62" s="137"/>
      <c r="AF62" s="209" t="s">
        <v>91</v>
      </c>
      <c r="AG62" s="210"/>
      <c r="AH62" s="210"/>
      <c r="AI62" s="210"/>
      <c r="AJ62" s="211"/>
      <c r="AK62" s="209">
        <v>1</v>
      </c>
      <c r="AL62" s="211"/>
      <c r="AM62" s="209">
        <v>1</v>
      </c>
      <c r="AN62" s="211"/>
      <c r="AO62" s="209" t="s">
        <v>42</v>
      </c>
      <c r="AP62" s="210"/>
      <c r="AQ62" s="210"/>
      <c r="AR62" s="210"/>
      <c r="AS62" s="210"/>
      <c r="AT62" s="211"/>
      <c r="AU62" s="203" t="s">
        <v>190</v>
      </c>
      <c r="AV62" s="204"/>
      <c r="AW62" s="204"/>
      <c r="AX62" s="204"/>
      <c r="AY62" s="204"/>
      <c r="AZ62" s="204"/>
      <c r="BA62" s="204"/>
      <c r="BB62" s="204"/>
      <c r="BC62" s="204"/>
      <c r="BD62" s="205"/>
    </row>
    <row r="63" spans="1:56" ht="30.75" customHeight="1">
      <c r="A63" s="156">
        <f t="shared" si="0"/>
        <v>40</v>
      </c>
      <c r="B63" s="157"/>
      <c r="C63" s="172" t="s">
        <v>83</v>
      </c>
      <c r="D63" s="173"/>
      <c r="E63" s="173"/>
      <c r="F63" s="173"/>
      <c r="G63" s="174"/>
      <c r="H63" s="172" t="s">
        <v>83</v>
      </c>
      <c r="I63" s="173"/>
      <c r="J63" s="173"/>
      <c r="K63" s="173"/>
      <c r="L63" s="174"/>
      <c r="M63" s="242" t="s">
        <v>88</v>
      </c>
      <c r="N63" s="243"/>
      <c r="O63" s="244"/>
      <c r="P63" s="247" t="s">
        <v>89</v>
      </c>
      <c r="Q63" s="247"/>
      <c r="R63" s="247"/>
      <c r="S63" s="247"/>
      <c r="T63" s="247"/>
      <c r="U63" s="206" t="s">
        <v>61</v>
      </c>
      <c r="V63" s="207"/>
      <c r="W63" s="207"/>
      <c r="X63" s="207"/>
      <c r="Y63" s="208"/>
      <c r="Z63" s="137">
        <f t="shared" si="1"/>
        <v>7</v>
      </c>
      <c r="AA63" s="137"/>
      <c r="AB63" s="137"/>
      <c r="AC63" s="137">
        <f t="shared" si="2"/>
        <v>21</v>
      </c>
      <c r="AD63" s="137"/>
      <c r="AE63" s="137"/>
      <c r="AF63" s="209" t="s">
        <v>91</v>
      </c>
      <c r="AG63" s="210"/>
      <c r="AH63" s="210"/>
      <c r="AI63" s="210"/>
      <c r="AJ63" s="211"/>
      <c r="AK63" s="209">
        <v>1</v>
      </c>
      <c r="AL63" s="211"/>
      <c r="AM63" s="209">
        <v>1</v>
      </c>
      <c r="AN63" s="211"/>
      <c r="AO63" s="209" t="s">
        <v>42</v>
      </c>
      <c r="AP63" s="210"/>
      <c r="AQ63" s="210"/>
      <c r="AR63" s="210"/>
      <c r="AS63" s="210"/>
      <c r="AT63" s="211"/>
      <c r="AU63" s="203" t="s">
        <v>190</v>
      </c>
      <c r="AV63" s="204"/>
      <c r="AW63" s="204"/>
      <c r="AX63" s="204"/>
      <c r="AY63" s="204"/>
      <c r="AZ63" s="204"/>
      <c r="BA63" s="204"/>
      <c r="BB63" s="204"/>
      <c r="BC63" s="204"/>
      <c r="BD63" s="205"/>
    </row>
    <row r="64" spans="1:56" ht="30.75" customHeight="1">
      <c r="A64" s="156">
        <f t="shared" si="0"/>
        <v>41</v>
      </c>
      <c r="B64" s="157"/>
      <c r="C64" s="172" t="s">
        <v>133</v>
      </c>
      <c r="D64" s="173"/>
      <c r="E64" s="173"/>
      <c r="F64" s="173"/>
      <c r="G64" s="174"/>
      <c r="H64" s="172" t="s">
        <v>133</v>
      </c>
      <c r="I64" s="173"/>
      <c r="J64" s="173"/>
      <c r="K64" s="173"/>
      <c r="L64" s="174"/>
      <c r="M64" s="242" t="s">
        <v>88</v>
      </c>
      <c r="N64" s="243"/>
      <c r="O64" s="244"/>
      <c r="P64" s="247" t="s">
        <v>89</v>
      </c>
      <c r="Q64" s="247"/>
      <c r="R64" s="247"/>
      <c r="S64" s="247"/>
      <c r="T64" s="247"/>
      <c r="U64" s="206" t="s">
        <v>61</v>
      </c>
      <c r="V64" s="207"/>
      <c r="W64" s="207"/>
      <c r="X64" s="207"/>
      <c r="Y64" s="208"/>
      <c r="Z64" s="137">
        <f t="shared" si="1"/>
        <v>7</v>
      </c>
      <c r="AA64" s="137"/>
      <c r="AB64" s="137"/>
      <c r="AC64" s="137">
        <f t="shared" si="2"/>
        <v>21</v>
      </c>
      <c r="AD64" s="137"/>
      <c r="AE64" s="137"/>
      <c r="AF64" s="209" t="s">
        <v>91</v>
      </c>
      <c r="AG64" s="210"/>
      <c r="AH64" s="210"/>
      <c r="AI64" s="210"/>
      <c r="AJ64" s="211"/>
      <c r="AK64" s="209">
        <v>1</v>
      </c>
      <c r="AL64" s="211"/>
      <c r="AM64" s="209">
        <v>1</v>
      </c>
      <c r="AN64" s="211"/>
      <c r="AO64" s="209" t="s">
        <v>42</v>
      </c>
      <c r="AP64" s="210"/>
      <c r="AQ64" s="210"/>
      <c r="AR64" s="210"/>
      <c r="AS64" s="210"/>
      <c r="AT64" s="211"/>
      <c r="AU64" s="203" t="s">
        <v>190</v>
      </c>
      <c r="AV64" s="204"/>
      <c r="AW64" s="204"/>
      <c r="AX64" s="204"/>
      <c r="AY64" s="204"/>
      <c r="AZ64" s="204"/>
      <c r="BA64" s="204"/>
      <c r="BB64" s="204"/>
      <c r="BC64" s="204"/>
      <c r="BD64" s="205"/>
    </row>
    <row r="65" spans="1:56" ht="30.75" customHeight="1">
      <c r="A65" s="156">
        <f t="shared" si="0"/>
        <v>42</v>
      </c>
      <c r="B65" s="157"/>
      <c r="C65" s="172" t="s">
        <v>134</v>
      </c>
      <c r="D65" s="173"/>
      <c r="E65" s="173"/>
      <c r="F65" s="173"/>
      <c r="G65" s="174"/>
      <c r="H65" s="172" t="s">
        <v>134</v>
      </c>
      <c r="I65" s="173"/>
      <c r="J65" s="173"/>
      <c r="K65" s="173"/>
      <c r="L65" s="174"/>
      <c r="M65" s="242" t="s">
        <v>88</v>
      </c>
      <c r="N65" s="243"/>
      <c r="O65" s="244"/>
      <c r="P65" s="247" t="s">
        <v>89</v>
      </c>
      <c r="Q65" s="247"/>
      <c r="R65" s="247"/>
      <c r="S65" s="247"/>
      <c r="T65" s="247"/>
      <c r="U65" s="206" t="s">
        <v>61</v>
      </c>
      <c r="V65" s="207"/>
      <c r="W65" s="207"/>
      <c r="X65" s="207"/>
      <c r="Y65" s="208"/>
      <c r="Z65" s="137">
        <f t="shared" si="1"/>
        <v>7</v>
      </c>
      <c r="AA65" s="137"/>
      <c r="AB65" s="137"/>
      <c r="AC65" s="137">
        <f t="shared" si="2"/>
        <v>21</v>
      </c>
      <c r="AD65" s="137"/>
      <c r="AE65" s="137"/>
      <c r="AF65" s="209" t="s">
        <v>91</v>
      </c>
      <c r="AG65" s="210"/>
      <c r="AH65" s="210"/>
      <c r="AI65" s="210"/>
      <c r="AJ65" s="211"/>
      <c r="AK65" s="209">
        <v>1</v>
      </c>
      <c r="AL65" s="211"/>
      <c r="AM65" s="209">
        <v>1</v>
      </c>
      <c r="AN65" s="211"/>
      <c r="AO65" s="209" t="s">
        <v>42</v>
      </c>
      <c r="AP65" s="210"/>
      <c r="AQ65" s="210"/>
      <c r="AR65" s="210"/>
      <c r="AS65" s="210"/>
      <c r="AT65" s="211"/>
      <c r="AU65" s="203" t="s">
        <v>190</v>
      </c>
      <c r="AV65" s="204"/>
      <c r="AW65" s="204"/>
      <c r="AX65" s="204"/>
      <c r="AY65" s="204"/>
      <c r="AZ65" s="204"/>
      <c r="BA65" s="204"/>
      <c r="BB65" s="204"/>
      <c r="BC65" s="204"/>
      <c r="BD65" s="205"/>
    </row>
    <row r="66" spans="1:56" ht="59.25" customHeight="1">
      <c r="A66" s="156">
        <f t="shared" si="0"/>
        <v>43</v>
      </c>
      <c r="B66" s="157"/>
      <c r="C66" s="172" t="s">
        <v>263</v>
      </c>
      <c r="D66" s="173"/>
      <c r="E66" s="173"/>
      <c r="F66" s="173"/>
      <c r="G66" s="174"/>
      <c r="H66" s="172" t="s">
        <v>263</v>
      </c>
      <c r="I66" s="173"/>
      <c r="J66" s="173"/>
      <c r="K66" s="173"/>
      <c r="L66" s="174"/>
      <c r="M66" s="206" t="s">
        <v>88</v>
      </c>
      <c r="N66" s="207"/>
      <c r="O66" s="208"/>
      <c r="P66" s="206" t="s">
        <v>89</v>
      </c>
      <c r="Q66" s="207"/>
      <c r="R66" s="207"/>
      <c r="S66" s="207"/>
      <c r="T66" s="208"/>
      <c r="U66" s="206" t="s">
        <v>61</v>
      </c>
      <c r="V66" s="207"/>
      <c r="W66" s="207"/>
      <c r="X66" s="207"/>
      <c r="Y66" s="208"/>
      <c r="Z66" s="137">
        <f t="shared" si="1"/>
        <v>5</v>
      </c>
      <c r="AA66" s="137"/>
      <c r="AB66" s="137"/>
      <c r="AC66" s="137">
        <f t="shared" si="2"/>
        <v>15</v>
      </c>
      <c r="AD66" s="137"/>
      <c r="AE66" s="137"/>
      <c r="AF66" s="209" t="s">
        <v>91</v>
      </c>
      <c r="AG66" s="210"/>
      <c r="AH66" s="210"/>
      <c r="AI66" s="210"/>
      <c r="AJ66" s="211"/>
      <c r="AK66" s="209">
        <v>1</v>
      </c>
      <c r="AL66" s="211"/>
      <c r="AM66" s="209">
        <v>1</v>
      </c>
      <c r="AN66" s="211"/>
      <c r="AO66" s="209" t="s">
        <v>42</v>
      </c>
      <c r="AP66" s="210"/>
      <c r="AQ66" s="210"/>
      <c r="AR66" s="210"/>
      <c r="AS66" s="210"/>
      <c r="AT66" s="211"/>
      <c r="AU66" s="203" t="s">
        <v>190</v>
      </c>
      <c r="AV66" s="204"/>
      <c r="AW66" s="204"/>
      <c r="AX66" s="204"/>
      <c r="AY66" s="204"/>
      <c r="AZ66" s="204"/>
      <c r="BA66" s="204"/>
      <c r="BB66" s="204"/>
      <c r="BC66" s="204"/>
      <c r="BD66" s="205"/>
    </row>
    <row r="67" spans="1:56" ht="41.25" customHeight="1">
      <c r="A67" s="156">
        <f>ROW()-23</f>
        <v>44</v>
      </c>
      <c r="B67" s="157"/>
      <c r="C67" s="172" t="s">
        <v>179</v>
      </c>
      <c r="D67" s="173"/>
      <c r="E67" s="173"/>
      <c r="F67" s="173"/>
      <c r="G67" s="174"/>
      <c r="H67" s="213" t="s">
        <v>197</v>
      </c>
      <c r="I67" s="214" t="s">
        <v>197</v>
      </c>
      <c r="J67" s="214" t="s">
        <v>197</v>
      </c>
      <c r="K67" s="214" t="s">
        <v>197</v>
      </c>
      <c r="L67" s="215" t="s">
        <v>197</v>
      </c>
      <c r="M67" s="206" t="s">
        <v>43</v>
      </c>
      <c r="N67" s="207"/>
      <c r="O67" s="208"/>
      <c r="P67" s="206" t="s">
        <v>136</v>
      </c>
      <c r="Q67" s="207"/>
      <c r="R67" s="207"/>
      <c r="S67" s="207"/>
      <c r="T67" s="208"/>
      <c r="U67" s="206" t="s">
        <v>61</v>
      </c>
      <c r="V67" s="207"/>
      <c r="W67" s="207"/>
      <c r="X67" s="207"/>
      <c r="Y67" s="208"/>
      <c r="Z67" s="137">
        <v>6</v>
      </c>
      <c r="AA67" s="137"/>
      <c r="AB67" s="137"/>
      <c r="AC67" s="137">
        <v>6</v>
      </c>
      <c r="AD67" s="137"/>
      <c r="AE67" s="137"/>
      <c r="AF67" s="209" t="s">
        <v>91</v>
      </c>
      <c r="AG67" s="210"/>
      <c r="AH67" s="210"/>
      <c r="AI67" s="210"/>
      <c r="AJ67" s="211"/>
      <c r="AK67" s="209">
        <v>1</v>
      </c>
      <c r="AL67" s="211"/>
      <c r="AM67" s="209">
        <v>1</v>
      </c>
      <c r="AN67" s="211"/>
      <c r="AO67" s="209" t="s">
        <v>42</v>
      </c>
      <c r="AP67" s="210"/>
      <c r="AQ67" s="210"/>
      <c r="AR67" s="210"/>
      <c r="AS67" s="210"/>
      <c r="AT67" s="211"/>
      <c r="AU67" s="203" t="s">
        <v>185</v>
      </c>
      <c r="AV67" s="204"/>
      <c r="AW67" s="204"/>
      <c r="AX67" s="204"/>
      <c r="AY67" s="204"/>
      <c r="AZ67" s="204"/>
      <c r="BA67" s="204"/>
      <c r="BB67" s="204"/>
      <c r="BC67" s="204"/>
      <c r="BD67" s="205"/>
    </row>
    <row r="68" spans="1:56" ht="48" customHeight="1">
      <c r="A68" s="156">
        <f t="shared" si="0"/>
        <v>45</v>
      </c>
      <c r="B68" s="157"/>
      <c r="C68" s="172" t="s">
        <v>62</v>
      </c>
      <c r="D68" s="173"/>
      <c r="E68" s="173"/>
      <c r="F68" s="173"/>
      <c r="G68" s="174"/>
      <c r="H68" s="213" t="s">
        <v>236</v>
      </c>
      <c r="I68" s="214" t="s">
        <v>198</v>
      </c>
      <c r="J68" s="214" t="s">
        <v>198</v>
      </c>
      <c r="K68" s="214" t="s">
        <v>198</v>
      </c>
      <c r="L68" s="215" t="s">
        <v>198</v>
      </c>
      <c r="M68" s="206" t="s">
        <v>43</v>
      </c>
      <c r="N68" s="207"/>
      <c r="O68" s="208"/>
      <c r="P68" s="206" t="s">
        <v>136</v>
      </c>
      <c r="Q68" s="207"/>
      <c r="R68" s="207"/>
      <c r="S68" s="207"/>
      <c r="T68" s="208"/>
      <c r="U68" s="206" t="s">
        <v>61</v>
      </c>
      <c r="V68" s="207"/>
      <c r="W68" s="207"/>
      <c r="X68" s="207"/>
      <c r="Y68" s="208"/>
      <c r="Z68" s="137">
        <v>21</v>
      </c>
      <c r="AA68" s="137"/>
      <c r="AB68" s="137"/>
      <c r="AC68" s="137">
        <v>21</v>
      </c>
      <c r="AD68" s="137"/>
      <c r="AE68" s="137"/>
      <c r="AF68" s="209" t="s">
        <v>91</v>
      </c>
      <c r="AG68" s="210"/>
      <c r="AH68" s="210"/>
      <c r="AI68" s="210"/>
      <c r="AJ68" s="211"/>
      <c r="AK68" s="209">
        <v>1</v>
      </c>
      <c r="AL68" s="211"/>
      <c r="AM68" s="209">
        <v>1</v>
      </c>
      <c r="AN68" s="211"/>
      <c r="AO68" s="209" t="s">
        <v>42</v>
      </c>
      <c r="AP68" s="210"/>
      <c r="AQ68" s="210"/>
      <c r="AR68" s="210"/>
      <c r="AS68" s="210"/>
      <c r="AT68" s="211"/>
      <c r="AU68" s="203" t="s">
        <v>137</v>
      </c>
      <c r="AV68" s="204"/>
      <c r="AW68" s="204"/>
      <c r="AX68" s="204"/>
      <c r="AY68" s="204"/>
      <c r="AZ68" s="204"/>
      <c r="BA68" s="204"/>
      <c r="BB68" s="204"/>
      <c r="BC68" s="204"/>
      <c r="BD68" s="205"/>
    </row>
    <row r="69" spans="1:56" ht="30.75" customHeight="1">
      <c r="A69" s="156">
        <f t="shared" si="0"/>
        <v>46</v>
      </c>
      <c r="B69" s="157"/>
      <c r="C69" s="172" t="s">
        <v>63</v>
      </c>
      <c r="D69" s="173"/>
      <c r="E69" s="173"/>
      <c r="F69" s="173"/>
      <c r="G69" s="174"/>
      <c r="H69" s="213" t="s">
        <v>153</v>
      </c>
      <c r="I69" s="214" t="s">
        <v>153</v>
      </c>
      <c r="J69" s="214" t="s">
        <v>153</v>
      </c>
      <c r="K69" s="214" t="s">
        <v>153</v>
      </c>
      <c r="L69" s="215" t="s">
        <v>153</v>
      </c>
      <c r="M69" s="206" t="s">
        <v>43</v>
      </c>
      <c r="N69" s="207"/>
      <c r="O69" s="208"/>
      <c r="P69" s="212" t="s">
        <v>135</v>
      </c>
      <c r="Q69" s="212"/>
      <c r="R69" s="212"/>
      <c r="S69" s="212"/>
      <c r="T69" s="212"/>
      <c r="U69" s="206" t="s">
        <v>92</v>
      </c>
      <c r="V69" s="207"/>
      <c r="W69" s="207"/>
      <c r="X69" s="207"/>
      <c r="Y69" s="208"/>
      <c r="Z69" s="137">
        <v>5</v>
      </c>
      <c r="AA69" s="137"/>
      <c r="AB69" s="137"/>
      <c r="AC69" s="137">
        <v>5</v>
      </c>
      <c r="AD69" s="137"/>
      <c r="AE69" s="137"/>
      <c r="AF69" s="209" t="s">
        <v>87</v>
      </c>
      <c r="AG69" s="210"/>
      <c r="AH69" s="210"/>
      <c r="AI69" s="210"/>
      <c r="AJ69" s="211"/>
      <c r="AK69" s="209">
        <v>1</v>
      </c>
      <c r="AL69" s="211"/>
      <c r="AM69" s="209">
        <v>1</v>
      </c>
      <c r="AN69" s="211"/>
      <c r="AO69" s="209" t="s">
        <v>42</v>
      </c>
      <c r="AP69" s="210"/>
      <c r="AQ69" s="210"/>
      <c r="AR69" s="210"/>
      <c r="AS69" s="210"/>
      <c r="AT69" s="211"/>
      <c r="AU69" s="203" t="s">
        <v>262</v>
      </c>
      <c r="AV69" s="204"/>
      <c r="AW69" s="204"/>
      <c r="AX69" s="204"/>
      <c r="AY69" s="204"/>
      <c r="AZ69" s="204"/>
      <c r="BA69" s="204"/>
      <c r="BB69" s="204"/>
      <c r="BC69" s="204"/>
      <c r="BD69" s="205"/>
    </row>
    <row r="70" spans="1:56" ht="46.5" customHeight="1">
      <c r="A70" s="156">
        <f t="shared" si="0"/>
        <v>47</v>
      </c>
      <c r="B70" s="157"/>
      <c r="C70" s="172" t="s">
        <v>64</v>
      </c>
      <c r="D70" s="173"/>
      <c r="E70" s="173"/>
      <c r="F70" s="173"/>
      <c r="G70" s="174"/>
      <c r="H70" s="213" t="s">
        <v>154</v>
      </c>
      <c r="I70" s="214" t="s">
        <v>154</v>
      </c>
      <c r="J70" s="214" t="s">
        <v>154</v>
      </c>
      <c r="K70" s="214" t="s">
        <v>154</v>
      </c>
      <c r="L70" s="215" t="s">
        <v>154</v>
      </c>
      <c r="M70" s="206" t="s">
        <v>43</v>
      </c>
      <c r="N70" s="207"/>
      <c r="O70" s="208"/>
      <c r="P70" s="206" t="s">
        <v>136</v>
      </c>
      <c r="Q70" s="207"/>
      <c r="R70" s="207"/>
      <c r="S70" s="207"/>
      <c r="T70" s="208"/>
      <c r="U70" s="206" t="s">
        <v>61</v>
      </c>
      <c r="V70" s="207"/>
      <c r="W70" s="207"/>
      <c r="X70" s="207"/>
      <c r="Y70" s="208"/>
      <c r="Z70" s="137">
        <v>1</v>
      </c>
      <c r="AA70" s="137"/>
      <c r="AB70" s="137"/>
      <c r="AC70" s="137">
        <v>1</v>
      </c>
      <c r="AD70" s="137"/>
      <c r="AE70" s="137"/>
      <c r="AF70" s="209" t="s">
        <v>91</v>
      </c>
      <c r="AG70" s="210"/>
      <c r="AH70" s="210"/>
      <c r="AI70" s="210"/>
      <c r="AJ70" s="211"/>
      <c r="AK70" s="209">
        <v>1</v>
      </c>
      <c r="AL70" s="211"/>
      <c r="AM70" s="209">
        <v>1</v>
      </c>
      <c r="AN70" s="211"/>
      <c r="AO70" s="209" t="s">
        <v>42</v>
      </c>
      <c r="AP70" s="210"/>
      <c r="AQ70" s="210"/>
      <c r="AR70" s="210"/>
      <c r="AS70" s="210"/>
      <c r="AT70" s="211"/>
      <c r="AU70" s="203" t="s">
        <v>191</v>
      </c>
      <c r="AV70" s="204"/>
      <c r="AW70" s="204"/>
      <c r="AX70" s="204"/>
      <c r="AY70" s="204"/>
      <c r="AZ70" s="204"/>
      <c r="BA70" s="204"/>
      <c r="BB70" s="204"/>
      <c r="BC70" s="204"/>
      <c r="BD70" s="205"/>
    </row>
    <row r="71" spans="1:56" ht="30.75" customHeight="1">
      <c r="A71" s="156">
        <f t="shared" si="0"/>
        <v>48</v>
      </c>
      <c r="B71" s="157"/>
      <c r="C71" s="172" t="s">
        <v>65</v>
      </c>
      <c r="D71" s="173"/>
      <c r="E71" s="173"/>
      <c r="F71" s="173"/>
      <c r="G71" s="174"/>
      <c r="H71" s="213" t="s">
        <v>269</v>
      </c>
      <c r="I71" s="214" t="s">
        <v>199</v>
      </c>
      <c r="J71" s="214" t="s">
        <v>199</v>
      </c>
      <c r="K71" s="214" t="s">
        <v>199</v>
      </c>
      <c r="L71" s="215" t="s">
        <v>199</v>
      </c>
      <c r="M71" s="206" t="s">
        <v>43</v>
      </c>
      <c r="N71" s="207"/>
      <c r="O71" s="208"/>
      <c r="P71" s="212" t="s">
        <v>93</v>
      </c>
      <c r="Q71" s="212"/>
      <c r="R71" s="212"/>
      <c r="S71" s="212"/>
      <c r="T71" s="212"/>
      <c r="U71" s="206" t="s">
        <v>131</v>
      </c>
      <c r="V71" s="207"/>
      <c r="W71" s="207"/>
      <c r="X71" s="207"/>
      <c r="Y71" s="208"/>
      <c r="Z71" s="137">
        <v>10</v>
      </c>
      <c r="AA71" s="137"/>
      <c r="AB71" s="137"/>
      <c r="AC71" s="137">
        <v>10</v>
      </c>
      <c r="AD71" s="137"/>
      <c r="AE71" s="137"/>
      <c r="AF71" s="209" t="s">
        <v>91</v>
      </c>
      <c r="AG71" s="210"/>
      <c r="AH71" s="210"/>
      <c r="AI71" s="210"/>
      <c r="AJ71" s="211"/>
      <c r="AK71" s="209">
        <v>1</v>
      </c>
      <c r="AL71" s="211"/>
      <c r="AM71" s="209">
        <v>1</v>
      </c>
      <c r="AN71" s="211"/>
      <c r="AO71" s="209" t="s">
        <v>42</v>
      </c>
      <c r="AP71" s="210"/>
      <c r="AQ71" s="210"/>
      <c r="AR71" s="210"/>
      <c r="AS71" s="210"/>
      <c r="AT71" s="211"/>
      <c r="AU71" s="203" t="s">
        <v>239</v>
      </c>
      <c r="AV71" s="204"/>
      <c r="AW71" s="204"/>
      <c r="AX71" s="204"/>
      <c r="AY71" s="204"/>
      <c r="AZ71" s="204"/>
      <c r="BA71" s="204"/>
      <c r="BB71" s="204"/>
      <c r="BC71" s="204"/>
      <c r="BD71" s="205"/>
    </row>
    <row r="72" spans="1:56" ht="30.75" customHeight="1">
      <c r="A72" s="156">
        <f t="shared" si="0"/>
        <v>49</v>
      </c>
      <c r="B72" s="157"/>
      <c r="C72" s="172" t="s">
        <v>66</v>
      </c>
      <c r="D72" s="173"/>
      <c r="E72" s="173"/>
      <c r="F72" s="173"/>
      <c r="G72" s="174"/>
      <c r="H72" s="213" t="s">
        <v>270</v>
      </c>
      <c r="I72" s="214" t="s">
        <v>200</v>
      </c>
      <c r="J72" s="214" t="s">
        <v>200</v>
      </c>
      <c r="K72" s="214" t="s">
        <v>200</v>
      </c>
      <c r="L72" s="215" t="s">
        <v>200</v>
      </c>
      <c r="M72" s="206" t="s">
        <v>43</v>
      </c>
      <c r="N72" s="207"/>
      <c r="O72" s="208"/>
      <c r="P72" s="212" t="s">
        <v>135</v>
      </c>
      <c r="Q72" s="212"/>
      <c r="R72" s="212"/>
      <c r="S72" s="212"/>
      <c r="T72" s="212"/>
      <c r="U72" s="206" t="s">
        <v>92</v>
      </c>
      <c r="V72" s="207"/>
      <c r="W72" s="207"/>
      <c r="X72" s="207"/>
      <c r="Y72" s="208"/>
      <c r="Z72" s="137">
        <v>4</v>
      </c>
      <c r="AA72" s="137"/>
      <c r="AB72" s="137"/>
      <c r="AC72" s="137">
        <v>4</v>
      </c>
      <c r="AD72" s="137"/>
      <c r="AE72" s="137"/>
      <c r="AF72" s="209" t="s">
        <v>87</v>
      </c>
      <c r="AG72" s="210"/>
      <c r="AH72" s="210"/>
      <c r="AI72" s="210"/>
      <c r="AJ72" s="211"/>
      <c r="AK72" s="209">
        <v>0</v>
      </c>
      <c r="AL72" s="211"/>
      <c r="AM72" s="209">
        <v>1</v>
      </c>
      <c r="AN72" s="211"/>
      <c r="AO72" s="209" t="s">
        <v>42</v>
      </c>
      <c r="AP72" s="210"/>
      <c r="AQ72" s="210"/>
      <c r="AR72" s="210"/>
      <c r="AS72" s="210"/>
      <c r="AT72" s="211"/>
      <c r="AU72" s="203" t="s">
        <v>240</v>
      </c>
      <c r="AV72" s="204"/>
      <c r="AW72" s="204"/>
      <c r="AX72" s="204"/>
      <c r="AY72" s="204"/>
      <c r="AZ72" s="204"/>
      <c r="BA72" s="204"/>
      <c r="BB72" s="204"/>
      <c r="BC72" s="204"/>
      <c r="BD72" s="205"/>
    </row>
    <row r="73" spans="1:56" ht="30.75" customHeight="1">
      <c r="A73" s="156">
        <f t="shared" si="0"/>
        <v>50</v>
      </c>
      <c r="B73" s="157"/>
      <c r="C73" s="172" t="s">
        <v>67</v>
      </c>
      <c r="D73" s="173"/>
      <c r="E73" s="173"/>
      <c r="F73" s="173"/>
      <c r="G73" s="174"/>
      <c r="H73" s="213" t="s">
        <v>201</v>
      </c>
      <c r="I73" s="214" t="s">
        <v>201</v>
      </c>
      <c r="J73" s="214" t="s">
        <v>201</v>
      </c>
      <c r="K73" s="214" t="s">
        <v>201</v>
      </c>
      <c r="L73" s="215" t="s">
        <v>201</v>
      </c>
      <c r="M73" s="206" t="s">
        <v>43</v>
      </c>
      <c r="N73" s="207"/>
      <c r="O73" s="208"/>
      <c r="P73" s="212" t="s">
        <v>135</v>
      </c>
      <c r="Q73" s="212"/>
      <c r="R73" s="212"/>
      <c r="S73" s="212"/>
      <c r="T73" s="212"/>
      <c r="U73" s="206" t="s">
        <v>92</v>
      </c>
      <c r="V73" s="207"/>
      <c r="W73" s="207"/>
      <c r="X73" s="207"/>
      <c r="Y73" s="208"/>
      <c r="Z73" s="137">
        <v>2</v>
      </c>
      <c r="AA73" s="137"/>
      <c r="AB73" s="137"/>
      <c r="AC73" s="137">
        <v>2</v>
      </c>
      <c r="AD73" s="137"/>
      <c r="AE73" s="137"/>
      <c r="AF73" s="209" t="s">
        <v>87</v>
      </c>
      <c r="AG73" s="210"/>
      <c r="AH73" s="210"/>
      <c r="AI73" s="210"/>
      <c r="AJ73" s="211"/>
      <c r="AK73" s="209">
        <v>1</v>
      </c>
      <c r="AL73" s="211"/>
      <c r="AM73" s="209">
        <v>1</v>
      </c>
      <c r="AN73" s="211"/>
      <c r="AO73" s="209" t="s">
        <v>42</v>
      </c>
      <c r="AP73" s="210"/>
      <c r="AQ73" s="210"/>
      <c r="AR73" s="210"/>
      <c r="AS73" s="210"/>
      <c r="AT73" s="211"/>
      <c r="AU73" s="203" t="s">
        <v>138</v>
      </c>
      <c r="AV73" s="204"/>
      <c r="AW73" s="204"/>
      <c r="AX73" s="204"/>
      <c r="AY73" s="204"/>
      <c r="AZ73" s="204"/>
      <c r="BA73" s="204"/>
      <c r="BB73" s="204"/>
      <c r="BC73" s="204"/>
      <c r="BD73" s="205"/>
    </row>
    <row r="74" spans="1:56" ht="30.75" customHeight="1">
      <c r="A74" s="156">
        <f t="shared" si="0"/>
        <v>51</v>
      </c>
      <c r="B74" s="157"/>
      <c r="C74" s="172" t="s">
        <v>68</v>
      </c>
      <c r="D74" s="173"/>
      <c r="E74" s="173"/>
      <c r="F74" s="173"/>
      <c r="G74" s="174"/>
      <c r="H74" s="213" t="s">
        <v>155</v>
      </c>
      <c r="I74" s="214" t="s">
        <v>155</v>
      </c>
      <c r="J74" s="214" t="s">
        <v>155</v>
      </c>
      <c r="K74" s="214" t="s">
        <v>155</v>
      </c>
      <c r="L74" s="215" t="s">
        <v>155</v>
      </c>
      <c r="M74" s="206" t="s">
        <v>43</v>
      </c>
      <c r="N74" s="207"/>
      <c r="O74" s="208"/>
      <c r="P74" s="206" t="s">
        <v>136</v>
      </c>
      <c r="Q74" s="207"/>
      <c r="R74" s="207"/>
      <c r="S74" s="207"/>
      <c r="T74" s="208"/>
      <c r="U74" s="206" t="s">
        <v>61</v>
      </c>
      <c r="V74" s="207"/>
      <c r="W74" s="207"/>
      <c r="X74" s="207"/>
      <c r="Y74" s="208"/>
      <c r="Z74" s="137">
        <v>7</v>
      </c>
      <c r="AA74" s="137"/>
      <c r="AB74" s="137"/>
      <c r="AC74" s="137">
        <v>7</v>
      </c>
      <c r="AD74" s="137"/>
      <c r="AE74" s="137"/>
      <c r="AF74" s="209" t="s">
        <v>87</v>
      </c>
      <c r="AG74" s="210"/>
      <c r="AH74" s="210"/>
      <c r="AI74" s="210"/>
      <c r="AJ74" s="211"/>
      <c r="AK74" s="209">
        <v>0</v>
      </c>
      <c r="AL74" s="211"/>
      <c r="AM74" s="209">
        <v>1</v>
      </c>
      <c r="AN74" s="211"/>
      <c r="AO74" s="209" t="s">
        <v>42</v>
      </c>
      <c r="AP74" s="210"/>
      <c r="AQ74" s="210"/>
      <c r="AR74" s="210"/>
      <c r="AS74" s="210"/>
      <c r="AT74" s="211"/>
      <c r="AU74" s="203" t="s">
        <v>139</v>
      </c>
      <c r="AV74" s="204"/>
      <c r="AW74" s="204"/>
      <c r="AX74" s="204"/>
      <c r="AY74" s="204"/>
      <c r="AZ74" s="204"/>
      <c r="BA74" s="204"/>
      <c r="BB74" s="204"/>
      <c r="BC74" s="204"/>
      <c r="BD74" s="205"/>
    </row>
    <row r="75" spans="1:56" ht="63.75" customHeight="1">
      <c r="A75" s="156">
        <f t="shared" si="0"/>
        <v>52</v>
      </c>
      <c r="B75" s="157"/>
      <c r="C75" s="172" t="s">
        <v>44</v>
      </c>
      <c r="D75" s="173"/>
      <c r="E75" s="173"/>
      <c r="F75" s="173"/>
      <c r="G75" s="174"/>
      <c r="H75" s="213" t="s">
        <v>202</v>
      </c>
      <c r="I75" s="214" t="s">
        <v>202</v>
      </c>
      <c r="J75" s="214" t="s">
        <v>202</v>
      </c>
      <c r="K75" s="214" t="s">
        <v>202</v>
      </c>
      <c r="L75" s="215" t="s">
        <v>202</v>
      </c>
      <c r="M75" s="206" t="s">
        <v>43</v>
      </c>
      <c r="N75" s="207"/>
      <c r="O75" s="208"/>
      <c r="P75" s="206" t="s">
        <v>136</v>
      </c>
      <c r="Q75" s="207"/>
      <c r="R75" s="207"/>
      <c r="S75" s="207"/>
      <c r="T75" s="208"/>
      <c r="U75" s="206" t="s">
        <v>61</v>
      </c>
      <c r="V75" s="207"/>
      <c r="W75" s="207"/>
      <c r="X75" s="207"/>
      <c r="Y75" s="208"/>
      <c r="Z75" s="137">
        <v>1</v>
      </c>
      <c r="AA75" s="137"/>
      <c r="AB75" s="137"/>
      <c r="AC75" s="137">
        <v>1</v>
      </c>
      <c r="AD75" s="137"/>
      <c r="AE75" s="137"/>
      <c r="AF75" s="209" t="s">
        <v>91</v>
      </c>
      <c r="AG75" s="210"/>
      <c r="AH75" s="210"/>
      <c r="AI75" s="210"/>
      <c r="AJ75" s="211"/>
      <c r="AK75" s="209">
        <v>0</v>
      </c>
      <c r="AL75" s="211"/>
      <c r="AM75" s="209">
        <v>1</v>
      </c>
      <c r="AN75" s="211"/>
      <c r="AO75" s="209" t="s">
        <v>42</v>
      </c>
      <c r="AP75" s="210"/>
      <c r="AQ75" s="210"/>
      <c r="AR75" s="210"/>
      <c r="AS75" s="210"/>
      <c r="AT75" s="211"/>
      <c r="AU75" s="203" t="s">
        <v>192</v>
      </c>
      <c r="AV75" s="204"/>
      <c r="AW75" s="204"/>
      <c r="AX75" s="204"/>
      <c r="AY75" s="204"/>
      <c r="AZ75" s="204"/>
      <c r="BA75" s="204"/>
      <c r="BB75" s="204"/>
      <c r="BC75" s="204"/>
      <c r="BD75" s="205"/>
    </row>
    <row r="76" spans="1:56" ht="30.75" customHeight="1">
      <c r="A76" s="156">
        <f t="shared" si="0"/>
        <v>53</v>
      </c>
      <c r="B76" s="157"/>
      <c r="C76" s="172" t="s">
        <v>45</v>
      </c>
      <c r="D76" s="173"/>
      <c r="E76" s="173"/>
      <c r="F76" s="173"/>
      <c r="G76" s="174"/>
      <c r="H76" s="213" t="s">
        <v>203</v>
      </c>
      <c r="I76" s="214" t="s">
        <v>203</v>
      </c>
      <c r="J76" s="214" t="s">
        <v>203</v>
      </c>
      <c r="K76" s="214" t="s">
        <v>203</v>
      </c>
      <c r="L76" s="215" t="s">
        <v>203</v>
      </c>
      <c r="M76" s="206" t="s">
        <v>43</v>
      </c>
      <c r="N76" s="207"/>
      <c r="O76" s="208"/>
      <c r="P76" s="206" t="s">
        <v>136</v>
      </c>
      <c r="Q76" s="207"/>
      <c r="R76" s="207"/>
      <c r="S76" s="207"/>
      <c r="T76" s="208"/>
      <c r="U76" s="206" t="s">
        <v>61</v>
      </c>
      <c r="V76" s="207"/>
      <c r="W76" s="207"/>
      <c r="X76" s="207"/>
      <c r="Y76" s="208"/>
      <c r="Z76" s="137">
        <v>1</v>
      </c>
      <c r="AA76" s="137"/>
      <c r="AB76" s="137"/>
      <c r="AC76" s="137">
        <v>1</v>
      </c>
      <c r="AD76" s="137"/>
      <c r="AE76" s="137"/>
      <c r="AF76" s="209" t="s">
        <v>91</v>
      </c>
      <c r="AG76" s="210"/>
      <c r="AH76" s="210"/>
      <c r="AI76" s="210"/>
      <c r="AJ76" s="211"/>
      <c r="AK76" s="209">
        <v>0</v>
      </c>
      <c r="AL76" s="211"/>
      <c r="AM76" s="209">
        <v>1</v>
      </c>
      <c r="AN76" s="211"/>
      <c r="AO76" s="209" t="s">
        <v>42</v>
      </c>
      <c r="AP76" s="210"/>
      <c r="AQ76" s="210"/>
      <c r="AR76" s="210"/>
      <c r="AS76" s="210"/>
      <c r="AT76" s="211"/>
      <c r="AU76" s="203" t="s">
        <v>241</v>
      </c>
      <c r="AV76" s="204"/>
      <c r="AW76" s="204"/>
      <c r="AX76" s="204"/>
      <c r="AY76" s="204"/>
      <c r="AZ76" s="204"/>
      <c r="BA76" s="204"/>
      <c r="BB76" s="204"/>
      <c r="BC76" s="204"/>
      <c r="BD76" s="205"/>
    </row>
    <row r="77" spans="1:56" ht="50.1" customHeight="1">
      <c r="A77" s="156">
        <f t="shared" ref="A77:A109" si="3">ROW()-23</f>
        <v>54</v>
      </c>
      <c r="B77" s="157"/>
      <c r="C77" s="172" t="s">
        <v>69</v>
      </c>
      <c r="D77" s="173"/>
      <c r="E77" s="173"/>
      <c r="F77" s="173"/>
      <c r="G77" s="174"/>
      <c r="H77" s="213" t="s">
        <v>204</v>
      </c>
      <c r="I77" s="214" t="s">
        <v>204</v>
      </c>
      <c r="J77" s="214" t="s">
        <v>204</v>
      </c>
      <c r="K77" s="214" t="s">
        <v>204</v>
      </c>
      <c r="L77" s="215" t="s">
        <v>204</v>
      </c>
      <c r="M77" s="206" t="s">
        <v>43</v>
      </c>
      <c r="N77" s="207"/>
      <c r="O77" s="208"/>
      <c r="P77" s="206" t="s">
        <v>136</v>
      </c>
      <c r="Q77" s="207"/>
      <c r="R77" s="207"/>
      <c r="S77" s="207"/>
      <c r="T77" s="208"/>
      <c r="U77" s="206" t="s">
        <v>61</v>
      </c>
      <c r="V77" s="207"/>
      <c r="W77" s="207"/>
      <c r="X77" s="207"/>
      <c r="Y77" s="208"/>
      <c r="Z77" s="137">
        <v>1</v>
      </c>
      <c r="AA77" s="137"/>
      <c r="AB77" s="137"/>
      <c r="AC77" s="137">
        <v>1</v>
      </c>
      <c r="AD77" s="137"/>
      <c r="AE77" s="137"/>
      <c r="AF77" s="209" t="s">
        <v>91</v>
      </c>
      <c r="AG77" s="210"/>
      <c r="AH77" s="210"/>
      <c r="AI77" s="210"/>
      <c r="AJ77" s="211"/>
      <c r="AK77" s="209">
        <v>0</v>
      </c>
      <c r="AL77" s="211"/>
      <c r="AM77" s="209">
        <v>1</v>
      </c>
      <c r="AN77" s="211"/>
      <c r="AO77" s="209" t="s">
        <v>42</v>
      </c>
      <c r="AP77" s="210"/>
      <c r="AQ77" s="210"/>
      <c r="AR77" s="210"/>
      <c r="AS77" s="210"/>
      <c r="AT77" s="211"/>
      <c r="AU77" s="203" t="s">
        <v>193</v>
      </c>
      <c r="AV77" s="204"/>
      <c r="AW77" s="204"/>
      <c r="AX77" s="204"/>
      <c r="AY77" s="204"/>
      <c r="AZ77" s="204"/>
      <c r="BA77" s="204"/>
      <c r="BB77" s="204"/>
      <c r="BC77" s="204"/>
      <c r="BD77" s="205"/>
    </row>
    <row r="78" spans="1:56" ht="50.1" customHeight="1">
      <c r="A78" s="156">
        <f t="shared" si="3"/>
        <v>55</v>
      </c>
      <c r="B78" s="157"/>
      <c r="C78" s="172" t="s">
        <v>70</v>
      </c>
      <c r="D78" s="173"/>
      <c r="E78" s="173"/>
      <c r="F78" s="173"/>
      <c r="G78" s="174"/>
      <c r="H78" s="213" t="s">
        <v>205</v>
      </c>
      <c r="I78" s="214" t="s">
        <v>205</v>
      </c>
      <c r="J78" s="214" t="s">
        <v>205</v>
      </c>
      <c r="K78" s="214" t="s">
        <v>205</v>
      </c>
      <c r="L78" s="215" t="s">
        <v>205</v>
      </c>
      <c r="M78" s="206" t="s">
        <v>43</v>
      </c>
      <c r="N78" s="207"/>
      <c r="O78" s="208"/>
      <c r="P78" s="206" t="s">
        <v>136</v>
      </c>
      <c r="Q78" s="207"/>
      <c r="R78" s="207"/>
      <c r="S78" s="207"/>
      <c r="T78" s="208"/>
      <c r="U78" s="206" t="s">
        <v>61</v>
      </c>
      <c r="V78" s="207"/>
      <c r="W78" s="207"/>
      <c r="X78" s="207"/>
      <c r="Y78" s="208"/>
      <c r="Z78" s="137">
        <v>1</v>
      </c>
      <c r="AA78" s="137"/>
      <c r="AB78" s="137"/>
      <c r="AC78" s="137">
        <v>1</v>
      </c>
      <c r="AD78" s="137"/>
      <c r="AE78" s="137"/>
      <c r="AF78" s="209" t="s">
        <v>91</v>
      </c>
      <c r="AG78" s="210"/>
      <c r="AH78" s="210"/>
      <c r="AI78" s="210"/>
      <c r="AJ78" s="211"/>
      <c r="AK78" s="209">
        <v>0</v>
      </c>
      <c r="AL78" s="211"/>
      <c r="AM78" s="209">
        <v>1</v>
      </c>
      <c r="AN78" s="211"/>
      <c r="AO78" s="209" t="s">
        <v>42</v>
      </c>
      <c r="AP78" s="210"/>
      <c r="AQ78" s="210"/>
      <c r="AR78" s="210"/>
      <c r="AS78" s="210"/>
      <c r="AT78" s="211"/>
      <c r="AU78" s="203" t="s">
        <v>194</v>
      </c>
      <c r="AV78" s="204"/>
      <c r="AW78" s="204"/>
      <c r="AX78" s="204"/>
      <c r="AY78" s="204"/>
      <c r="AZ78" s="204"/>
      <c r="BA78" s="204"/>
      <c r="BB78" s="204"/>
      <c r="BC78" s="204"/>
      <c r="BD78" s="205"/>
    </row>
    <row r="79" spans="1:56" ht="50.1" customHeight="1">
      <c r="A79" s="156">
        <f t="shared" si="3"/>
        <v>56</v>
      </c>
      <c r="B79" s="157"/>
      <c r="C79" s="172" t="s">
        <v>71</v>
      </c>
      <c r="D79" s="173"/>
      <c r="E79" s="173"/>
      <c r="F79" s="173"/>
      <c r="G79" s="174"/>
      <c r="H79" s="213" t="s">
        <v>271</v>
      </c>
      <c r="I79" s="214" t="s">
        <v>206</v>
      </c>
      <c r="J79" s="214" t="s">
        <v>206</v>
      </c>
      <c r="K79" s="214" t="s">
        <v>206</v>
      </c>
      <c r="L79" s="215" t="s">
        <v>206</v>
      </c>
      <c r="M79" s="206" t="s">
        <v>43</v>
      </c>
      <c r="N79" s="207"/>
      <c r="O79" s="208"/>
      <c r="P79" s="206" t="s">
        <v>136</v>
      </c>
      <c r="Q79" s="207"/>
      <c r="R79" s="207"/>
      <c r="S79" s="207"/>
      <c r="T79" s="208"/>
      <c r="U79" s="206" t="s">
        <v>61</v>
      </c>
      <c r="V79" s="207"/>
      <c r="W79" s="207"/>
      <c r="X79" s="207"/>
      <c r="Y79" s="208"/>
      <c r="Z79" s="137">
        <v>1</v>
      </c>
      <c r="AA79" s="137"/>
      <c r="AB79" s="137"/>
      <c r="AC79" s="137">
        <v>1</v>
      </c>
      <c r="AD79" s="137"/>
      <c r="AE79" s="137"/>
      <c r="AF79" s="209" t="s">
        <v>91</v>
      </c>
      <c r="AG79" s="210"/>
      <c r="AH79" s="210"/>
      <c r="AI79" s="210"/>
      <c r="AJ79" s="211"/>
      <c r="AK79" s="209">
        <v>0</v>
      </c>
      <c r="AL79" s="211"/>
      <c r="AM79" s="209">
        <v>1</v>
      </c>
      <c r="AN79" s="211"/>
      <c r="AO79" s="209" t="s">
        <v>42</v>
      </c>
      <c r="AP79" s="210"/>
      <c r="AQ79" s="210"/>
      <c r="AR79" s="210"/>
      <c r="AS79" s="210"/>
      <c r="AT79" s="211"/>
      <c r="AU79" s="203" t="s">
        <v>242</v>
      </c>
      <c r="AV79" s="204"/>
      <c r="AW79" s="204"/>
      <c r="AX79" s="204"/>
      <c r="AY79" s="204"/>
      <c r="AZ79" s="204"/>
      <c r="BA79" s="204"/>
      <c r="BB79" s="204"/>
      <c r="BC79" s="204"/>
      <c r="BD79" s="205"/>
    </row>
    <row r="80" spans="1:56" ht="60" customHeight="1">
      <c r="A80" s="156">
        <f t="shared" si="3"/>
        <v>57</v>
      </c>
      <c r="B80" s="157"/>
      <c r="C80" s="172" t="s">
        <v>46</v>
      </c>
      <c r="D80" s="173"/>
      <c r="E80" s="173"/>
      <c r="F80" s="173"/>
      <c r="G80" s="174"/>
      <c r="H80" s="213" t="s">
        <v>272</v>
      </c>
      <c r="I80" s="214" t="s">
        <v>207</v>
      </c>
      <c r="J80" s="214" t="s">
        <v>207</v>
      </c>
      <c r="K80" s="214" t="s">
        <v>207</v>
      </c>
      <c r="L80" s="215" t="s">
        <v>207</v>
      </c>
      <c r="M80" s="206" t="s">
        <v>43</v>
      </c>
      <c r="N80" s="207"/>
      <c r="O80" s="208"/>
      <c r="P80" s="206" t="s">
        <v>136</v>
      </c>
      <c r="Q80" s="207"/>
      <c r="R80" s="207"/>
      <c r="S80" s="207"/>
      <c r="T80" s="208"/>
      <c r="U80" s="206" t="s">
        <v>61</v>
      </c>
      <c r="V80" s="207"/>
      <c r="W80" s="207"/>
      <c r="X80" s="207"/>
      <c r="Y80" s="208"/>
      <c r="Z80" s="137">
        <v>1</v>
      </c>
      <c r="AA80" s="137"/>
      <c r="AB80" s="137"/>
      <c r="AC80" s="137">
        <v>1</v>
      </c>
      <c r="AD80" s="137"/>
      <c r="AE80" s="137"/>
      <c r="AF80" s="209" t="s">
        <v>91</v>
      </c>
      <c r="AG80" s="210"/>
      <c r="AH80" s="210"/>
      <c r="AI80" s="210"/>
      <c r="AJ80" s="211"/>
      <c r="AK80" s="209">
        <v>0</v>
      </c>
      <c r="AL80" s="211"/>
      <c r="AM80" s="209">
        <v>1</v>
      </c>
      <c r="AN80" s="211"/>
      <c r="AO80" s="209" t="s">
        <v>42</v>
      </c>
      <c r="AP80" s="210"/>
      <c r="AQ80" s="210"/>
      <c r="AR80" s="210"/>
      <c r="AS80" s="210"/>
      <c r="AT80" s="211"/>
      <c r="AU80" s="203" t="s">
        <v>243</v>
      </c>
      <c r="AV80" s="204"/>
      <c r="AW80" s="204"/>
      <c r="AX80" s="204"/>
      <c r="AY80" s="204"/>
      <c r="AZ80" s="204"/>
      <c r="BA80" s="204"/>
      <c r="BB80" s="204"/>
      <c r="BC80" s="204"/>
      <c r="BD80" s="205"/>
    </row>
    <row r="81" spans="1:56" ht="50.1" customHeight="1">
      <c r="A81" s="156">
        <f t="shared" si="3"/>
        <v>58</v>
      </c>
      <c r="B81" s="157"/>
      <c r="C81" s="172" t="s">
        <v>47</v>
      </c>
      <c r="D81" s="173"/>
      <c r="E81" s="173"/>
      <c r="F81" s="173"/>
      <c r="G81" s="174"/>
      <c r="H81" s="213" t="s">
        <v>273</v>
      </c>
      <c r="I81" s="214" t="s">
        <v>208</v>
      </c>
      <c r="J81" s="214" t="s">
        <v>208</v>
      </c>
      <c r="K81" s="214" t="s">
        <v>208</v>
      </c>
      <c r="L81" s="215" t="s">
        <v>208</v>
      </c>
      <c r="M81" s="206" t="s">
        <v>43</v>
      </c>
      <c r="N81" s="207"/>
      <c r="O81" s="208"/>
      <c r="P81" s="206" t="s">
        <v>136</v>
      </c>
      <c r="Q81" s="207"/>
      <c r="R81" s="207"/>
      <c r="S81" s="207"/>
      <c r="T81" s="208"/>
      <c r="U81" s="206" t="s">
        <v>61</v>
      </c>
      <c r="V81" s="207"/>
      <c r="W81" s="207"/>
      <c r="X81" s="207"/>
      <c r="Y81" s="208"/>
      <c r="Z81" s="137">
        <v>1</v>
      </c>
      <c r="AA81" s="137"/>
      <c r="AB81" s="137"/>
      <c r="AC81" s="137">
        <v>1</v>
      </c>
      <c r="AD81" s="137"/>
      <c r="AE81" s="137"/>
      <c r="AF81" s="209" t="s">
        <v>91</v>
      </c>
      <c r="AG81" s="210"/>
      <c r="AH81" s="210"/>
      <c r="AI81" s="210"/>
      <c r="AJ81" s="211"/>
      <c r="AK81" s="209">
        <v>0</v>
      </c>
      <c r="AL81" s="211"/>
      <c r="AM81" s="209">
        <v>1</v>
      </c>
      <c r="AN81" s="211"/>
      <c r="AO81" s="209" t="s">
        <v>42</v>
      </c>
      <c r="AP81" s="210"/>
      <c r="AQ81" s="210"/>
      <c r="AR81" s="210"/>
      <c r="AS81" s="210"/>
      <c r="AT81" s="211"/>
      <c r="AU81" s="203" t="s">
        <v>244</v>
      </c>
      <c r="AV81" s="204"/>
      <c r="AW81" s="204"/>
      <c r="AX81" s="204"/>
      <c r="AY81" s="204"/>
      <c r="AZ81" s="204"/>
      <c r="BA81" s="204"/>
      <c r="BB81" s="204"/>
      <c r="BC81" s="204"/>
      <c r="BD81" s="205"/>
    </row>
    <row r="82" spans="1:56" ht="50.1" customHeight="1">
      <c r="A82" s="156">
        <f t="shared" si="3"/>
        <v>59</v>
      </c>
      <c r="B82" s="157"/>
      <c r="C82" s="172" t="s">
        <v>159</v>
      </c>
      <c r="D82" s="173"/>
      <c r="E82" s="173"/>
      <c r="F82" s="173"/>
      <c r="G82" s="174"/>
      <c r="H82" s="213" t="s">
        <v>274</v>
      </c>
      <c r="I82" s="214" t="s">
        <v>209</v>
      </c>
      <c r="J82" s="214" t="s">
        <v>209</v>
      </c>
      <c r="K82" s="214" t="s">
        <v>209</v>
      </c>
      <c r="L82" s="215" t="s">
        <v>209</v>
      </c>
      <c r="M82" s="206" t="s">
        <v>43</v>
      </c>
      <c r="N82" s="207"/>
      <c r="O82" s="208"/>
      <c r="P82" s="206" t="s">
        <v>136</v>
      </c>
      <c r="Q82" s="207"/>
      <c r="R82" s="207"/>
      <c r="S82" s="207"/>
      <c r="T82" s="208"/>
      <c r="U82" s="206" t="s">
        <v>61</v>
      </c>
      <c r="V82" s="207"/>
      <c r="W82" s="207"/>
      <c r="X82" s="207"/>
      <c r="Y82" s="208"/>
      <c r="Z82" s="137">
        <v>1</v>
      </c>
      <c r="AA82" s="137"/>
      <c r="AB82" s="137"/>
      <c r="AC82" s="137">
        <v>1</v>
      </c>
      <c r="AD82" s="137"/>
      <c r="AE82" s="137"/>
      <c r="AF82" s="209" t="s">
        <v>91</v>
      </c>
      <c r="AG82" s="210"/>
      <c r="AH82" s="210"/>
      <c r="AI82" s="210"/>
      <c r="AJ82" s="211"/>
      <c r="AK82" s="209">
        <v>0</v>
      </c>
      <c r="AL82" s="211"/>
      <c r="AM82" s="209">
        <v>1</v>
      </c>
      <c r="AN82" s="211"/>
      <c r="AO82" s="209" t="s">
        <v>42</v>
      </c>
      <c r="AP82" s="210"/>
      <c r="AQ82" s="210"/>
      <c r="AR82" s="210"/>
      <c r="AS82" s="210"/>
      <c r="AT82" s="211"/>
      <c r="AU82" s="203" t="s">
        <v>245</v>
      </c>
      <c r="AV82" s="204"/>
      <c r="AW82" s="204"/>
      <c r="AX82" s="204"/>
      <c r="AY82" s="204"/>
      <c r="AZ82" s="204"/>
      <c r="BA82" s="204"/>
      <c r="BB82" s="204"/>
      <c r="BC82" s="204"/>
      <c r="BD82" s="205"/>
    </row>
    <row r="83" spans="1:56" ht="50.1" customHeight="1">
      <c r="A83" s="156">
        <f t="shared" si="3"/>
        <v>60</v>
      </c>
      <c r="B83" s="157"/>
      <c r="C83" s="172" t="s">
        <v>160</v>
      </c>
      <c r="D83" s="173"/>
      <c r="E83" s="173"/>
      <c r="F83" s="173"/>
      <c r="G83" s="174"/>
      <c r="H83" s="213" t="s">
        <v>275</v>
      </c>
      <c r="I83" s="214" t="s">
        <v>210</v>
      </c>
      <c r="J83" s="214" t="s">
        <v>210</v>
      </c>
      <c r="K83" s="214" t="s">
        <v>210</v>
      </c>
      <c r="L83" s="215" t="s">
        <v>210</v>
      </c>
      <c r="M83" s="206" t="s">
        <v>43</v>
      </c>
      <c r="N83" s="207"/>
      <c r="O83" s="208"/>
      <c r="P83" s="206" t="s">
        <v>136</v>
      </c>
      <c r="Q83" s="207"/>
      <c r="R83" s="207"/>
      <c r="S83" s="207"/>
      <c r="T83" s="208"/>
      <c r="U83" s="206" t="s">
        <v>61</v>
      </c>
      <c r="V83" s="207"/>
      <c r="W83" s="207"/>
      <c r="X83" s="207"/>
      <c r="Y83" s="208"/>
      <c r="Z83" s="137">
        <v>1</v>
      </c>
      <c r="AA83" s="137"/>
      <c r="AB83" s="137"/>
      <c r="AC83" s="137">
        <v>1</v>
      </c>
      <c r="AD83" s="137"/>
      <c r="AE83" s="137"/>
      <c r="AF83" s="209" t="s">
        <v>91</v>
      </c>
      <c r="AG83" s="210"/>
      <c r="AH83" s="210"/>
      <c r="AI83" s="210"/>
      <c r="AJ83" s="211"/>
      <c r="AK83" s="209">
        <v>0</v>
      </c>
      <c r="AL83" s="211"/>
      <c r="AM83" s="209">
        <v>1</v>
      </c>
      <c r="AN83" s="211"/>
      <c r="AO83" s="209" t="s">
        <v>42</v>
      </c>
      <c r="AP83" s="210"/>
      <c r="AQ83" s="210"/>
      <c r="AR83" s="210"/>
      <c r="AS83" s="210"/>
      <c r="AT83" s="211"/>
      <c r="AU83" s="203" t="s">
        <v>246</v>
      </c>
      <c r="AV83" s="204"/>
      <c r="AW83" s="204"/>
      <c r="AX83" s="204"/>
      <c r="AY83" s="204"/>
      <c r="AZ83" s="204"/>
      <c r="BA83" s="204"/>
      <c r="BB83" s="204"/>
      <c r="BC83" s="204"/>
      <c r="BD83" s="205"/>
    </row>
    <row r="84" spans="1:56" ht="60" customHeight="1">
      <c r="A84" s="156">
        <f t="shared" si="3"/>
        <v>61</v>
      </c>
      <c r="B84" s="157"/>
      <c r="C84" s="172" t="s">
        <v>73</v>
      </c>
      <c r="D84" s="173"/>
      <c r="E84" s="173"/>
      <c r="F84" s="173"/>
      <c r="G84" s="174"/>
      <c r="H84" s="213" t="s">
        <v>276</v>
      </c>
      <c r="I84" s="214" t="s">
        <v>211</v>
      </c>
      <c r="J84" s="214" t="s">
        <v>211</v>
      </c>
      <c r="K84" s="214" t="s">
        <v>211</v>
      </c>
      <c r="L84" s="215" t="s">
        <v>211</v>
      </c>
      <c r="M84" s="206" t="s">
        <v>43</v>
      </c>
      <c r="N84" s="207"/>
      <c r="O84" s="208"/>
      <c r="P84" s="206" t="s">
        <v>136</v>
      </c>
      <c r="Q84" s="207"/>
      <c r="R84" s="207"/>
      <c r="S84" s="207"/>
      <c r="T84" s="208"/>
      <c r="U84" s="206" t="s">
        <v>61</v>
      </c>
      <c r="V84" s="207"/>
      <c r="W84" s="207"/>
      <c r="X84" s="207"/>
      <c r="Y84" s="208"/>
      <c r="Z84" s="137">
        <v>1</v>
      </c>
      <c r="AA84" s="137"/>
      <c r="AB84" s="137"/>
      <c r="AC84" s="137">
        <v>1</v>
      </c>
      <c r="AD84" s="137"/>
      <c r="AE84" s="137"/>
      <c r="AF84" s="209" t="s">
        <v>91</v>
      </c>
      <c r="AG84" s="210"/>
      <c r="AH84" s="210"/>
      <c r="AI84" s="210"/>
      <c r="AJ84" s="211"/>
      <c r="AK84" s="209">
        <v>0</v>
      </c>
      <c r="AL84" s="211"/>
      <c r="AM84" s="209">
        <v>1</v>
      </c>
      <c r="AN84" s="211"/>
      <c r="AO84" s="209" t="s">
        <v>42</v>
      </c>
      <c r="AP84" s="210"/>
      <c r="AQ84" s="210"/>
      <c r="AR84" s="210"/>
      <c r="AS84" s="210"/>
      <c r="AT84" s="211"/>
      <c r="AU84" s="203" t="s">
        <v>247</v>
      </c>
      <c r="AV84" s="204"/>
      <c r="AW84" s="204"/>
      <c r="AX84" s="204"/>
      <c r="AY84" s="204"/>
      <c r="AZ84" s="204"/>
      <c r="BA84" s="204"/>
      <c r="BB84" s="204"/>
      <c r="BC84" s="204"/>
      <c r="BD84" s="205"/>
    </row>
    <row r="85" spans="1:56" ht="50.1" customHeight="1">
      <c r="A85" s="156">
        <f t="shared" si="3"/>
        <v>62</v>
      </c>
      <c r="B85" s="157"/>
      <c r="C85" s="172" t="s">
        <v>49</v>
      </c>
      <c r="D85" s="173"/>
      <c r="E85" s="173"/>
      <c r="F85" s="173"/>
      <c r="G85" s="174"/>
      <c r="H85" s="213" t="s">
        <v>277</v>
      </c>
      <c r="I85" s="214" t="s">
        <v>212</v>
      </c>
      <c r="J85" s="214" t="s">
        <v>212</v>
      </c>
      <c r="K85" s="214" t="s">
        <v>212</v>
      </c>
      <c r="L85" s="215" t="s">
        <v>212</v>
      </c>
      <c r="M85" s="206" t="s">
        <v>43</v>
      </c>
      <c r="N85" s="207"/>
      <c r="O85" s="208"/>
      <c r="P85" s="206" t="s">
        <v>136</v>
      </c>
      <c r="Q85" s="207"/>
      <c r="R85" s="207"/>
      <c r="S85" s="207"/>
      <c r="T85" s="208"/>
      <c r="U85" s="206" t="s">
        <v>61</v>
      </c>
      <c r="V85" s="207"/>
      <c r="W85" s="207"/>
      <c r="X85" s="207"/>
      <c r="Y85" s="208"/>
      <c r="Z85" s="137">
        <v>1</v>
      </c>
      <c r="AA85" s="137"/>
      <c r="AB85" s="137"/>
      <c r="AC85" s="137">
        <v>1</v>
      </c>
      <c r="AD85" s="137"/>
      <c r="AE85" s="137"/>
      <c r="AF85" s="209" t="s">
        <v>91</v>
      </c>
      <c r="AG85" s="210"/>
      <c r="AH85" s="210"/>
      <c r="AI85" s="210"/>
      <c r="AJ85" s="211"/>
      <c r="AK85" s="209">
        <v>0</v>
      </c>
      <c r="AL85" s="211"/>
      <c r="AM85" s="209">
        <v>1</v>
      </c>
      <c r="AN85" s="211"/>
      <c r="AO85" s="209" t="s">
        <v>42</v>
      </c>
      <c r="AP85" s="210"/>
      <c r="AQ85" s="210"/>
      <c r="AR85" s="210"/>
      <c r="AS85" s="210"/>
      <c r="AT85" s="211"/>
      <c r="AU85" s="203" t="s">
        <v>248</v>
      </c>
      <c r="AV85" s="204"/>
      <c r="AW85" s="204"/>
      <c r="AX85" s="204"/>
      <c r="AY85" s="204"/>
      <c r="AZ85" s="204"/>
      <c r="BA85" s="204"/>
      <c r="BB85" s="204"/>
      <c r="BC85" s="204"/>
      <c r="BD85" s="205"/>
    </row>
    <row r="86" spans="1:56" ht="50.1" customHeight="1">
      <c r="A86" s="156">
        <f t="shared" si="3"/>
        <v>63</v>
      </c>
      <c r="B86" s="157"/>
      <c r="C86" s="172" t="s">
        <v>50</v>
      </c>
      <c r="D86" s="173"/>
      <c r="E86" s="173"/>
      <c r="F86" s="173"/>
      <c r="G86" s="174"/>
      <c r="H86" s="213" t="s">
        <v>278</v>
      </c>
      <c r="I86" s="214" t="s">
        <v>213</v>
      </c>
      <c r="J86" s="214" t="s">
        <v>213</v>
      </c>
      <c r="K86" s="214" t="s">
        <v>213</v>
      </c>
      <c r="L86" s="215" t="s">
        <v>213</v>
      </c>
      <c r="M86" s="206" t="s">
        <v>43</v>
      </c>
      <c r="N86" s="207"/>
      <c r="O86" s="208"/>
      <c r="P86" s="206" t="s">
        <v>136</v>
      </c>
      <c r="Q86" s="207"/>
      <c r="R86" s="207"/>
      <c r="S86" s="207"/>
      <c r="T86" s="208"/>
      <c r="U86" s="206" t="s">
        <v>61</v>
      </c>
      <c r="V86" s="207"/>
      <c r="W86" s="207"/>
      <c r="X86" s="207"/>
      <c r="Y86" s="208"/>
      <c r="Z86" s="137">
        <v>1</v>
      </c>
      <c r="AA86" s="137"/>
      <c r="AB86" s="137"/>
      <c r="AC86" s="137">
        <v>1</v>
      </c>
      <c r="AD86" s="137"/>
      <c r="AE86" s="137"/>
      <c r="AF86" s="209" t="s">
        <v>91</v>
      </c>
      <c r="AG86" s="210"/>
      <c r="AH86" s="210"/>
      <c r="AI86" s="210"/>
      <c r="AJ86" s="211"/>
      <c r="AK86" s="209">
        <v>0</v>
      </c>
      <c r="AL86" s="211"/>
      <c r="AM86" s="209">
        <v>1</v>
      </c>
      <c r="AN86" s="211"/>
      <c r="AO86" s="209" t="s">
        <v>42</v>
      </c>
      <c r="AP86" s="210"/>
      <c r="AQ86" s="210"/>
      <c r="AR86" s="210"/>
      <c r="AS86" s="210"/>
      <c r="AT86" s="211"/>
      <c r="AU86" s="203" t="s">
        <v>249</v>
      </c>
      <c r="AV86" s="204"/>
      <c r="AW86" s="204"/>
      <c r="AX86" s="204"/>
      <c r="AY86" s="204"/>
      <c r="AZ86" s="204"/>
      <c r="BA86" s="204"/>
      <c r="BB86" s="204"/>
      <c r="BC86" s="204"/>
      <c r="BD86" s="205"/>
    </row>
    <row r="87" spans="1:56" ht="50.1" customHeight="1">
      <c r="A87" s="156">
        <f t="shared" si="3"/>
        <v>64</v>
      </c>
      <c r="B87" s="157"/>
      <c r="C87" s="172" t="s">
        <v>74</v>
      </c>
      <c r="D87" s="173"/>
      <c r="E87" s="173"/>
      <c r="F87" s="173"/>
      <c r="G87" s="174"/>
      <c r="H87" s="213" t="s">
        <v>279</v>
      </c>
      <c r="I87" s="214" t="s">
        <v>214</v>
      </c>
      <c r="J87" s="214" t="s">
        <v>214</v>
      </c>
      <c r="K87" s="214" t="s">
        <v>214</v>
      </c>
      <c r="L87" s="215" t="s">
        <v>214</v>
      </c>
      <c r="M87" s="206" t="s">
        <v>43</v>
      </c>
      <c r="N87" s="207"/>
      <c r="O87" s="208"/>
      <c r="P87" s="206" t="s">
        <v>136</v>
      </c>
      <c r="Q87" s="207"/>
      <c r="R87" s="207"/>
      <c r="S87" s="207"/>
      <c r="T87" s="208"/>
      <c r="U87" s="206" t="s">
        <v>61</v>
      </c>
      <c r="V87" s="207"/>
      <c r="W87" s="207"/>
      <c r="X87" s="207"/>
      <c r="Y87" s="208"/>
      <c r="Z87" s="137">
        <v>1</v>
      </c>
      <c r="AA87" s="137"/>
      <c r="AB87" s="137"/>
      <c r="AC87" s="137">
        <v>1</v>
      </c>
      <c r="AD87" s="137"/>
      <c r="AE87" s="137"/>
      <c r="AF87" s="209" t="s">
        <v>91</v>
      </c>
      <c r="AG87" s="210"/>
      <c r="AH87" s="210"/>
      <c r="AI87" s="210"/>
      <c r="AJ87" s="211"/>
      <c r="AK87" s="209">
        <v>0</v>
      </c>
      <c r="AL87" s="211"/>
      <c r="AM87" s="209">
        <v>1</v>
      </c>
      <c r="AN87" s="211"/>
      <c r="AO87" s="209" t="s">
        <v>42</v>
      </c>
      <c r="AP87" s="210"/>
      <c r="AQ87" s="210"/>
      <c r="AR87" s="210"/>
      <c r="AS87" s="210"/>
      <c r="AT87" s="211"/>
      <c r="AU87" s="203" t="s">
        <v>250</v>
      </c>
      <c r="AV87" s="204"/>
      <c r="AW87" s="204"/>
      <c r="AX87" s="204"/>
      <c r="AY87" s="204"/>
      <c r="AZ87" s="204"/>
      <c r="BA87" s="204"/>
      <c r="BB87" s="204"/>
      <c r="BC87" s="204"/>
      <c r="BD87" s="205"/>
    </row>
    <row r="88" spans="1:56" ht="50.1" customHeight="1">
      <c r="A88" s="156">
        <f t="shared" si="3"/>
        <v>65</v>
      </c>
      <c r="B88" s="157"/>
      <c r="C88" s="172" t="s">
        <v>75</v>
      </c>
      <c r="D88" s="173"/>
      <c r="E88" s="173"/>
      <c r="F88" s="173"/>
      <c r="G88" s="174"/>
      <c r="H88" s="213" t="s">
        <v>280</v>
      </c>
      <c r="I88" s="214" t="s">
        <v>215</v>
      </c>
      <c r="J88" s="214" t="s">
        <v>215</v>
      </c>
      <c r="K88" s="214" t="s">
        <v>215</v>
      </c>
      <c r="L88" s="215" t="s">
        <v>215</v>
      </c>
      <c r="M88" s="206" t="s">
        <v>43</v>
      </c>
      <c r="N88" s="207"/>
      <c r="O88" s="208"/>
      <c r="P88" s="206" t="s">
        <v>136</v>
      </c>
      <c r="Q88" s="207"/>
      <c r="R88" s="207"/>
      <c r="S88" s="207"/>
      <c r="T88" s="208"/>
      <c r="U88" s="206" t="s">
        <v>61</v>
      </c>
      <c r="V88" s="207"/>
      <c r="W88" s="207"/>
      <c r="X88" s="207"/>
      <c r="Y88" s="208"/>
      <c r="Z88" s="137">
        <v>1</v>
      </c>
      <c r="AA88" s="137"/>
      <c r="AB88" s="137"/>
      <c r="AC88" s="137">
        <v>1</v>
      </c>
      <c r="AD88" s="137"/>
      <c r="AE88" s="137"/>
      <c r="AF88" s="209" t="s">
        <v>91</v>
      </c>
      <c r="AG88" s="210"/>
      <c r="AH88" s="210"/>
      <c r="AI88" s="210"/>
      <c r="AJ88" s="211"/>
      <c r="AK88" s="209">
        <v>0</v>
      </c>
      <c r="AL88" s="211"/>
      <c r="AM88" s="209">
        <v>1</v>
      </c>
      <c r="AN88" s="211"/>
      <c r="AO88" s="209" t="s">
        <v>42</v>
      </c>
      <c r="AP88" s="210"/>
      <c r="AQ88" s="210"/>
      <c r="AR88" s="210"/>
      <c r="AS88" s="210"/>
      <c r="AT88" s="211"/>
      <c r="AU88" s="203" t="s">
        <v>251</v>
      </c>
      <c r="AV88" s="204"/>
      <c r="AW88" s="204"/>
      <c r="AX88" s="204"/>
      <c r="AY88" s="204"/>
      <c r="AZ88" s="204"/>
      <c r="BA88" s="204"/>
      <c r="BB88" s="204"/>
      <c r="BC88" s="204"/>
      <c r="BD88" s="205"/>
    </row>
    <row r="89" spans="1:56" ht="50.1" customHeight="1">
      <c r="A89" s="156">
        <f t="shared" si="3"/>
        <v>66</v>
      </c>
      <c r="B89" s="157"/>
      <c r="C89" s="172" t="s">
        <v>76</v>
      </c>
      <c r="D89" s="173"/>
      <c r="E89" s="173"/>
      <c r="F89" s="173"/>
      <c r="G89" s="174"/>
      <c r="H89" s="213" t="s">
        <v>281</v>
      </c>
      <c r="I89" s="214" t="s">
        <v>216</v>
      </c>
      <c r="J89" s="214" t="s">
        <v>216</v>
      </c>
      <c r="K89" s="214" t="s">
        <v>216</v>
      </c>
      <c r="L89" s="215" t="s">
        <v>216</v>
      </c>
      <c r="M89" s="206" t="s">
        <v>43</v>
      </c>
      <c r="N89" s="207"/>
      <c r="O89" s="208"/>
      <c r="P89" s="206" t="s">
        <v>136</v>
      </c>
      <c r="Q89" s="207"/>
      <c r="R89" s="207"/>
      <c r="S89" s="207"/>
      <c r="T89" s="208"/>
      <c r="U89" s="206" t="s">
        <v>61</v>
      </c>
      <c r="V89" s="207"/>
      <c r="W89" s="207"/>
      <c r="X89" s="207"/>
      <c r="Y89" s="208"/>
      <c r="Z89" s="137">
        <v>1</v>
      </c>
      <c r="AA89" s="137"/>
      <c r="AB89" s="137"/>
      <c r="AC89" s="137">
        <v>1</v>
      </c>
      <c r="AD89" s="137"/>
      <c r="AE89" s="137"/>
      <c r="AF89" s="209" t="s">
        <v>91</v>
      </c>
      <c r="AG89" s="210"/>
      <c r="AH89" s="210"/>
      <c r="AI89" s="210"/>
      <c r="AJ89" s="211"/>
      <c r="AK89" s="209">
        <v>0</v>
      </c>
      <c r="AL89" s="211"/>
      <c r="AM89" s="209">
        <v>1</v>
      </c>
      <c r="AN89" s="211"/>
      <c r="AO89" s="209" t="s">
        <v>42</v>
      </c>
      <c r="AP89" s="210"/>
      <c r="AQ89" s="210"/>
      <c r="AR89" s="210"/>
      <c r="AS89" s="210"/>
      <c r="AT89" s="211"/>
      <c r="AU89" s="203" t="s">
        <v>252</v>
      </c>
      <c r="AV89" s="204"/>
      <c r="AW89" s="204"/>
      <c r="AX89" s="204"/>
      <c r="AY89" s="204"/>
      <c r="AZ89" s="204"/>
      <c r="BA89" s="204"/>
      <c r="BB89" s="204"/>
      <c r="BC89" s="204"/>
      <c r="BD89" s="205"/>
    </row>
    <row r="90" spans="1:56" ht="50.1" customHeight="1">
      <c r="A90" s="156">
        <f t="shared" si="3"/>
        <v>67</v>
      </c>
      <c r="B90" s="157"/>
      <c r="C90" s="172" t="s">
        <v>51</v>
      </c>
      <c r="D90" s="173"/>
      <c r="E90" s="173"/>
      <c r="F90" s="173"/>
      <c r="G90" s="174"/>
      <c r="H90" s="213" t="s">
        <v>282</v>
      </c>
      <c r="I90" s="214" t="s">
        <v>217</v>
      </c>
      <c r="J90" s="214" t="s">
        <v>217</v>
      </c>
      <c r="K90" s="214" t="s">
        <v>217</v>
      </c>
      <c r="L90" s="215" t="s">
        <v>217</v>
      </c>
      <c r="M90" s="206" t="s">
        <v>43</v>
      </c>
      <c r="N90" s="207"/>
      <c r="O90" s="208"/>
      <c r="P90" s="206" t="s">
        <v>136</v>
      </c>
      <c r="Q90" s="207"/>
      <c r="R90" s="207"/>
      <c r="S90" s="207"/>
      <c r="T90" s="208"/>
      <c r="U90" s="206" t="s">
        <v>61</v>
      </c>
      <c r="V90" s="207"/>
      <c r="W90" s="207"/>
      <c r="X90" s="207"/>
      <c r="Y90" s="208"/>
      <c r="Z90" s="137">
        <v>1</v>
      </c>
      <c r="AA90" s="137"/>
      <c r="AB90" s="137"/>
      <c r="AC90" s="137">
        <v>1</v>
      </c>
      <c r="AD90" s="137"/>
      <c r="AE90" s="137"/>
      <c r="AF90" s="209" t="s">
        <v>91</v>
      </c>
      <c r="AG90" s="210"/>
      <c r="AH90" s="210"/>
      <c r="AI90" s="210"/>
      <c r="AJ90" s="211"/>
      <c r="AK90" s="209">
        <v>0</v>
      </c>
      <c r="AL90" s="211"/>
      <c r="AM90" s="209">
        <v>1</v>
      </c>
      <c r="AN90" s="211"/>
      <c r="AO90" s="209" t="s">
        <v>42</v>
      </c>
      <c r="AP90" s="210"/>
      <c r="AQ90" s="210"/>
      <c r="AR90" s="210"/>
      <c r="AS90" s="210"/>
      <c r="AT90" s="211"/>
      <c r="AU90" s="203" t="s">
        <v>253</v>
      </c>
      <c r="AV90" s="204"/>
      <c r="AW90" s="204"/>
      <c r="AX90" s="204"/>
      <c r="AY90" s="204"/>
      <c r="AZ90" s="204"/>
      <c r="BA90" s="204"/>
      <c r="BB90" s="204"/>
      <c r="BC90" s="204"/>
      <c r="BD90" s="205"/>
    </row>
    <row r="91" spans="1:56" ht="50.1" customHeight="1">
      <c r="A91" s="156">
        <f t="shared" si="3"/>
        <v>68</v>
      </c>
      <c r="B91" s="157"/>
      <c r="C91" s="172" t="s">
        <v>52</v>
      </c>
      <c r="D91" s="173"/>
      <c r="E91" s="173"/>
      <c r="F91" s="173"/>
      <c r="G91" s="174"/>
      <c r="H91" s="213" t="s">
        <v>283</v>
      </c>
      <c r="I91" s="214" t="s">
        <v>218</v>
      </c>
      <c r="J91" s="214" t="s">
        <v>218</v>
      </c>
      <c r="K91" s="214" t="s">
        <v>218</v>
      </c>
      <c r="L91" s="215" t="s">
        <v>218</v>
      </c>
      <c r="M91" s="206" t="s">
        <v>43</v>
      </c>
      <c r="N91" s="207"/>
      <c r="O91" s="208"/>
      <c r="P91" s="206" t="s">
        <v>136</v>
      </c>
      <c r="Q91" s="207"/>
      <c r="R91" s="207"/>
      <c r="S91" s="207"/>
      <c r="T91" s="208"/>
      <c r="U91" s="206" t="s">
        <v>61</v>
      </c>
      <c r="V91" s="207"/>
      <c r="W91" s="207"/>
      <c r="X91" s="207"/>
      <c r="Y91" s="208"/>
      <c r="Z91" s="137">
        <v>1</v>
      </c>
      <c r="AA91" s="137"/>
      <c r="AB91" s="137"/>
      <c r="AC91" s="137">
        <v>1</v>
      </c>
      <c r="AD91" s="137"/>
      <c r="AE91" s="137"/>
      <c r="AF91" s="209" t="s">
        <v>91</v>
      </c>
      <c r="AG91" s="210"/>
      <c r="AH91" s="210"/>
      <c r="AI91" s="210"/>
      <c r="AJ91" s="211"/>
      <c r="AK91" s="209">
        <v>0</v>
      </c>
      <c r="AL91" s="211"/>
      <c r="AM91" s="209">
        <v>1</v>
      </c>
      <c r="AN91" s="211"/>
      <c r="AO91" s="209" t="s">
        <v>42</v>
      </c>
      <c r="AP91" s="210"/>
      <c r="AQ91" s="210"/>
      <c r="AR91" s="210"/>
      <c r="AS91" s="210"/>
      <c r="AT91" s="211"/>
      <c r="AU91" s="203" t="s">
        <v>254</v>
      </c>
      <c r="AV91" s="204"/>
      <c r="AW91" s="204"/>
      <c r="AX91" s="204"/>
      <c r="AY91" s="204"/>
      <c r="AZ91" s="204"/>
      <c r="BA91" s="204"/>
      <c r="BB91" s="204"/>
      <c r="BC91" s="204"/>
      <c r="BD91" s="205"/>
    </row>
    <row r="92" spans="1:56" ht="50.1" customHeight="1">
      <c r="A92" s="156">
        <f t="shared" si="3"/>
        <v>69</v>
      </c>
      <c r="B92" s="157"/>
      <c r="C92" s="172" t="s">
        <v>53</v>
      </c>
      <c r="D92" s="173"/>
      <c r="E92" s="173"/>
      <c r="F92" s="173"/>
      <c r="G92" s="174"/>
      <c r="H92" s="213" t="s">
        <v>284</v>
      </c>
      <c r="I92" s="214" t="s">
        <v>219</v>
      </c>
      <c r="J92" s="214" t="s">
        <v>219</v>
      </c>
      <c r="K92" s="214" t="s">
        <v>219</v>
      </c>
      <c r="L92" s="215" t="s">
        <v>219</v>
      </c>
      <c r="M92" s="206" t="s">
        <v>43</v>
      </c>
      <c r="N92" s="207"/>
      <c r="O92" s="208"/>
      <c r="P92" s="206" t="s">
        <v>136</v>
      </c>
      <c r="Q92" s="207"/>
      <c r="R92" s="207"/>
      <c r="S92" s="207"/>
      <c r="T92" s="208"/>
      <c r="U92" s="206" t="s">
        <v>61</v>
      </c>
      <c r="V92" s="207"/>
      <c r="W92" s="207"/>
      <c r="X92" s="207"/>
      <c r="Y92" s="208"/>
      <c r="Z92" s="137">
        <v>1</v>
      </c>
      <c r="AA92" s="137"/>
      <c r="AB92" s="137"/>
      <c r="AC92" s="137">
        <v>1</v>
      </c>
      <c r="AD92" s="137"/>
      <c r="AE92" s="137"/>
      <c r="AF92" s="209" t="s">
        <v>91</v>
      </c>
      <c r="AG92" s="210"/>
      <c r="AH92" s="210"/>
      <c r="AI92" s="210"/>
      <c r="AJ92" s="211"/>
      <c r="AK92" s="209">
        <v>0</v>
      </c>
      <c r="AL92" s="211"/>
      <c r="AM92" s="209">
        <v>1</v>
      </c>
      <c r="AN92" s="211"/>
      <c r="AO92" s="209" t="s">
        <v>42</v>
      </c>
      <c r="AP92" s="210"/>
      <c r="AQ92" s="210"/>
      <c r="AR92" s="210"/>
      <c r="AS92" s="210"/>
      <c r="AT92" s="211"/>
      <c r="AU92" s="203" t="s">
        <v>255</v>
      </c>
      <c r="AV92" s="204"/>
      <c r="AW92" s="204"/>
      <c r="AX92" s="204"/>
      <c r="AY92" s="204"/>
      <c r="AZ92" s="204"/>
      <c r="BA92" s="204"/>
      <c r="BB92" s="204"/>
      <c r="BC92" s="204"/>
      <c r="BD92" s="205"/>
    </row>
    <row r="93" spans="1:56" ht="60" customHeight="1">
      <c r="A93" s="156">
        <f t="shared" si="3"/>
        <v>70</v>
      </c>
      <c r="B93" s="157"/>
      <c r="C93" s="172" t="s">
        <v>54</v>
      </c>
      <c r="D93" s="173"/>
      <c r="E93" s="173"/>
      <c r="F93" s="173"/>
      <c r="G93" s="174"/>
      <c r="H93" s="213" t="s">
        <v>285</v>
      </c>
      <c r="I93" s="214" t="s">
        <v>220</v>
      </c>
      <c r="J93" s="214" t="s">
        <v>220</v>
      </c>
      <c r="K93" s="214" t="s">
        <v>220</v>
      </c>
      <c r="L93" s="215" t="s">
        <v>220</v>
      </c>
      <c r="M93" s="206" t="s">
        <v>43</v>
      </c>
      <c r="N93" s="207"/>
      <c r="O93" s="208"/>
      <c r="P93" s="206" t="s">
        <v>136</v>
      </c>
      <c r="Q93" s="207"/>
      <c r="R93" s="207"/>
      <c r="S93" s="207"/>
      <c r="T93" s="208"/>
      <c r="U93" s="206" t="s">
        <v>61</v>
      </c>
      <c r="V93" s="207"/>
      <c r="W93" s="207"/>
      <c r="X93" s="207"/>
      <c r="Y93" s="208"/>
      <c r="Z93" s="137">
        <v>1</v>
      </c>
      <c r="AA93" s="137"/>
      <c r="AB93" s="137"/>
      <c r="AC93" s="137">
        <v>1</v>
      </c>
      <c r="AD93" s="137"/>
      <c r="AE93" s="137"/>
      <c r="AF93" s="209" t="s">
        <v>91</v>
      </c>
      <c r="AG93" s="210"/>
      <c r="AH93" s="210"/>
      <c r="AI93" s="210"/>
      <c r="AJ93" s="211"/>
      <c r="AK93" s="209">
        <v>0</v>
      </c>
      <c r="AL93" s="211"/>
      <c r="AM93" s="209">
        <v>1</v>
      </c>
      <c r="AN93" s="211"/>
      <c r="AO93" s="209" t="s">
        <v>42</v>
      </c>
      <c r="AP93" s="210"/>
      <c r="AQ93" s="210"/>
      <c r="AR93" s="210"/>
      <c r="AS93" s="210"/>
      <c r="AT93" s="211"/>
      <c r="AU93" s="203" t="s">
        <v>256</v>
      </c>
      <c r="AV93" s="204"/>
      <c r="AW93" s="204"/>
      <c r="AX93" s="204"/>
      <c r="AY93" s="204"/>
      <c r="AZ93" s="204"/>
      <c r="BA93" s="204"/>
      <c r="BB93" s="204"/>
      <c r="BC93" s="204"/>
      <c r="BD93" s="205"/>
    </row>
    <row r="94" spans="1:56" ht="50.1" customHeight="1">
      <c r="A94" s="156">
        <f t="shared" si="3"/>
        <v>71</v>
      </c>
      <c r="B94" s="157"/>
      <c r="C94" s="172" t="s">
        <v>77</v>
      </c>
      <c r="D94" s="173"/>
      <c r="E94" s="173"/>
      <c r="F94" s="173"/>
      <c r="G94" s="174"/>
      <c r="H94" s="213" t="s">
        <v>286</v>
      </c>
      <c r="I94" s="214" t="s">
        <v>221</v>
      </c>
      <c r="J94" s="214" t="s">
        <v>221</v>
      </c>
      <c r="K94" s="214" t="s">
        <v>221</v>
      </c>
      <c r="L94" s="215" t="s">
        <v>221</v>
      </c>
      <c r="M94" s="206" t="s">
        <v>43</v>
      </c>
      <c r="N94" s="207"/>
      <c r="O94" s="208"/>
      <c r="P94" s="206" t="s">
        <v>136</v>
      </c>
      <c r="Q94" s="207"/>
      <c r="R94" s="207"/>
      <c r="S94" s="207"/>
      <c r="T94" s="208"/>
      <c r="U94" s="206" t="s">
        <v>61</v>
      </c>
      <c r="V94" s="207"/>
      <c r="W94" s="207"/>
      <c r="X94" s="207"/>
      <c r="Y94" s="208"/>
      <c r="Z94" s="137">
        <v>1</v>
      </c>
      <c r="AA94" s="137"/>
      <c r="AB94" s="137"/>
      <c r="AC94" s="137">
        <v>1</v>
      </c>
      <c r="AD94" s="137"/>
      <c r="AE94" s="137"/>
      <c r="AF94" s="209" t="s">
        <v>91</v>
      </c>
      <c r="AG94" s="210"/>
      <c r="AH94" s="210"/>
      <c r="AI94" s="210"/>
      <c r="AJ94" s="211"/>
      <c r="AK94" s="209">
        <v>0</v>
      </c>
      <c r="AL94" s="211"/>
      <c r="AM94" s="209">
        <v>1</v>
      </c>
      <c r="AN94" s="211"/>
      <c r="AO94" s="209" t="s">
        <v>42</v>
      </c>
      <c r="AP94" s="210"/>
      <c r="AQ94" s="210"/>
      <c r="AR94" s="210"/>
      <c r="AS94" s="210"/>
      <c r="AT94" s="211"/>
      <c r="AU94" s="203" t="s">
        <v>257</v>
      </c>
      <c r="AV94" s="204"/>
      <c r="AW94" s="204"/>
      <c r="AX94" s="204"/>
      <c r="AY94" s="204"/>
      <c r="AZ94" s="204"/>
      <c r="BA94" s="204"/>
      <c r="BB94" s="204"/>
      <c r="BC94" s="204"/>
      <c r="BD94" s="205"/>
    </row>
    <row r="95" spans="1:56" ht="60" customHeight="1">
      <c r="A95" s="156">
        <f t="shared" si="3"/>
        <v>72</v>
      </c>
      <c r="B95" s="157"/>
      <c r="C95" s="172" t="s">
        <v>55</v>
      </c>
      <c r="D95" s="173"/>
      <c r="E95" s="173"/>
      <c r="F95" s="173"/>
      <c r="G95" s="174"/>
      <c r="H95" s="213" t="s">
        <v>287</v>
      </c>
      <c r="I95" s="214" t="s">
        <v>222</v>
      </c>
      <c r="J95" s="214" t="s">
        <v>222</v>
      </c>
      <c r="K95" s="214" t="s">
        <v>222</v>
      </c>
      <c r="L95" s="215" t="s">
        <v>222</v>
      </c>
      <c r="M95" s="206" t="s">
        <v>43</v>
      </c>
      <c r="N95" s="207"/>
      <c r="O95" s="208"/>
      <c r="P95" s="206" t="s">
        <v>136</v>
      </c>
      <c r="Q95" s="207"/>
      <c r="R95" s="207"/>
      <c r="S95" s="207"/>
      <c r="T95" s="208"/>
      <c r="U95" s="206" t="s">
        <v>61</v>
      </c>
      <c r="V95" s="207"/>
      <c r="W95" s="207"/>
      <c r="X95" s="207"/>
      <c r="Y95" s="208"/>
      <c r="Z95" s="137">
        <v>1</v>
      </c>
      <c r="AA95" s="137"/>
      <c r="AB95" s="137"/>
      <c r="AC95" s="137">
        <v>1</v>
      </c>
      <c r="AD95" s="137"/>
      <c r="AE95" s="137"/>
      <c r="AF95" s="209" t="s">
        <v>91</v>
      </c>
      <c r="AG95" s="210"/>
      <c r="AH95" s="210"/>
      <c r="AI95" s="210"/>
      <c r="AJ95" s="211"/>
      <c r="AK95" s="209">
        <v>0</v>
      </c>
      <c r="AL95" s="211"/>
      <c r="AM95" s="209">
        <v>1</v>
      </c>
      <c r="AN95" s="211"/>
      <c r="AO95" s="209" t="s">
        <v>42</v>
      </c>
      <c r="AP95" s="210"/>
      <c r="AQ95" s="210"/>
      <c r="AR95" s="210"/>
      <c r="AS95" s="210"/>
      <c r="AT95" s="211"/>
      <c r="AU95" s="203" t="s">
        <v>258</v>
      </c>
      <c r="AV95" s="204"/>
      <c r="AW95" s="204"/>
      <c r="AX95" s="204"/>
      <c r="AY95" s="204"/>
      <c r="AZ95" s="204"/>
      <c r="BA95" s="204"/>
      <c r="BB95" s="204"/>
      <c r="BC95" s="204"/>
      <c r="BD95" s="205"/>
    </row>
    <row r="96" spans="1:56" ht="30.75" customHeight="1">
      <c r="A96" s="156">
        <f t="shared" si="3"/>
        <v>73</v>
      </c>
      <c r="B96" s="157"/>
      <c r="C96" s="172" t="s">
        <v>161</v>
      </c>
      <c r="D96" s="173"/>
      <c r="E96" s="173"/>
      <c r="F96" s="173"/>
      <c r="G96" s="174"/>
      <c r="H96" s="245" t="s">
        <v>223</v>
      </c>
      <c r="I96" s="246" t="s">
        <v>223</v>
      </c>
      <c r="J96" s="246" t="s">
        <v>223</v>
      </c>
      <c r="K96" s="246" t="s">
        <v>223</v>
      </c>
      <c r="L96" s="246" t="s">
        <v>223</v>
      </c>
      <c r="M96" s="206" t="s">
        <v>43</v>
      </c>
      <c r="N96" s="207"/>
      <c r="O96" s="208"/>
      <c r="P96" s="212" t="s">
        <v>135</v>
      </c>
      <c r="Q96" s="212"/>
      <c r="R96" s="212"/>
      <c r="S96" s="212"/>
      <c r="T96" s="212"/>
      <c r="U96" s="206" t="s">
        <v>92</v>
      </c>
      <c r="V96" s="207"/>
      <c r="W96" s="207"/>
      <c r="X96" s="207"/>
      <c r="Y96" s="208"/>
      <c r="Z96" s="137" t="s">
        <v>86</v>
      </c>
      <c r="AA96" s="137"/>
      <c r="AB96" s="137"/>
      <c r="AC96" s="137">
        <v>4</v>
      </c>
      <c r="AD96" s="137"/>
      <c r="AE96" s="137"/>
      <c r="AF96" s="209" t="s">
        <v>87</v>
      </c>
      <c r="AG96" s="210"/>
      <c r="AH96" s="210"/>
      <c r="AI96" s="210"/>
      <c r="AJ96" s="211"/>
      <c r="AK96" s="209">
        <v>0</v>
      </c>
      <c r="AL96" s="211"/>
      <c r="AM96" s="209">
        <v>1</v>
      </c>
      <c r="AN96" s="211"/>
      <c r="AO96" s="209" t="s">
        <v>42</v>
      </c>
      <c r="AP96" s="210"/>
      <c r="AQ96" s="210"/>
      <c r="AR96" s="210"/>
      <c r="AS96" s="210"/>
      <c r="AT96" s="211"/>
      <c r="AU96" s="203" t="s">
        <v>140</v>
      </c>
      <c r="AV96" s="204"/>
      <c r="AW96" s="204"/>
      <c r="AX96" s="204"/>
      <c r="AY96" s="204"/>
      <c r="AZ96" s="204"/>
      <c r="BA96" s="204"/>
      <c r="BB96" s="204"/>
      <c r="BC96" s="204"/>
      <c r="BD96" s="205"/>
    </row>
    <row r="97" spans="1:62" ht="30.75" customHeight="1">
      <c r="A97" s="156">
        <f t="shared" si="3"/>
        <v>74</v>
      </c>
      <c r="B97" s="157"/>
      <c r="C97" s="172" t="s">
        <v>78</v>
      </c>
      <c r="D97" s="173"/>
      <c r="E97" s="173"/>
      <c r="F97" s="173"/>
      <c r="G97" s="174"/>
      <c r="H97" s="245" t="s">
        <v>224</v>
      </c>
      <c r="I97" s="246" t="s">
        <v>224</v>
      </c>
      <c r="J97" s="246" t="s">
        <v>224</v>
      </c>
      <c r="K97" s="246" t="s">
        <v>224</v>
      </c>
      <c r="L97" s="246" t="s">
        <v>224</v>
      </c>
      <c r="M97" s="206" t="s">
        <v>43</v>
      </c>
      <c r="N97" s="207"/>
      <c r="O97" s="208"/>
      <c r="P97" s="212" t="s">
        <v>135</v>
      </c>
      <c r="Q97" s="212"/>
      <c r="R97" s="212"/>
      <c r="S97" s="212"/>
      <c r="T97" s="212"/>
      <c r="U97" s="206" t="s">
        <v>92</v>
      </c>
      <c r="V97" s="207"/>
      <c r="W97" s="207"/>
      <c r="X97" s="207"/>
      <c r="Y97" s="208"/>
      <c r="Z97" s="137">
        <v>5</v>
      </c>
      <c r="AA97" s="137"/>
      <c r="AB97" s="137"/>
      <c r="AC97" s="137">
        <v>5</v>
      </c>
      <c r="AD97" s="137"/>
      <c r="AE97" s="137"/>
      <c r="AF97" s="209" t="s">
        <v>87</v>
      </c>
      <c r="AG97" s="210"/>
      <c r="AH97" s="210"/>
      <c r="AI97" s="210"/>
      <c r="AJ97" s="211"/>
      <c r="AK97" s="209">
        <v>0</v>
      </c>
      <c r="AL97" s="211"/>
      <c r="AM97" s="209">
        <v>1</v>
      </c>
      <c r="AN97" s="211"/>
      <c r="AO97" s="209" t="s">
        <v>42</v>
      </c>
      <c r="AP97" s="210"/>
      <c r="AQ97" s="210"/>
      <c r="AR97" s="210"/>
      <c r="AS97" s="210"/>
      <c r="AT97" s="211"/>
      <c r="AU97" s="203" t="s">
        <v>186</v>
      </c>
      <c r="AV97" s="204"/>
      <c r="AW97" s="204"/>
      <c r="AX97" s="204"/>
      <c r="AY97" s="204"/>
      <c r="AZ97" s="204"/>
      <c r="BA97" s="204"/>
      <c r="BB97" s="204"/>
      <c r="BC97" s="204"/>
      <c r="BD97" s="205"/>
    </row>
    <row r="98" spans="1:62" ht="30.75" customHeight="1">
      <c r="A98" s="156">
        <f t="shared" si="3"/>
        <v>75</v>
      </c>
      <c r="B98" s="157"/>
      <c r="C98" s="172" t="s">
        <v>162</v>
      </c>
      <c r="D98" s="173"/>
      <c r="E98" s="173"/>
      <c r="F98" s="173"/>
      <c r="G98" s="174"/>
      <c r="H98" s="200" t="s">
        <v>225</v>
      </c>
      <c r="I98" s="201" t="s">
        <v>225</v>
      </c>
      <c r="J98" s="201" t="s">
        <v>225</v>
      </c>
      <c r="K98" s="201" t="s">
        <v>225</v>
      </c>
      <c r="L98" s="202" t="s">
        <v>225</v>
      </c>
      <c r="M98" s="206" t="s">
        <v>43</v>
      </c>
      <c r="N98" s="207"/>
      <c r="O98" s="208"/>
      <c r="P98" s="212" t="s">
        <v>135</v>
      </c>
      <c r="Q98" s="212"/>
      <c r="R98" s="212"/>
      <c r="S98" s="212"/>
      <c r="T98" s="212"/>
      <c r="U98" s="206" t="s">
        <v>92</v>
      </c>
      <c r="V98" s="207"/>
      <c r="W98" s="207"/>
      <c r="X98" s="207"/>
      <c r="Y98" s="208"/>
      <c r="Z98" s="137" t="s">
        <v>86</v>
      </c>
      <c r="AA98" s="137"/>
      <c r="AB98" s="137"/>
      <c r="AC98" s="137">
        <v>4</v>
      </c>
      <c r="AD98" s="137"/>
      <c r="AE98" s="137"/>
      <c r="AF98" s="209" t="s">
        <v>87</v>
      </c>
      <c r="AG98" s="210"/>
      <c r="AH98" s="210"/>
      <c r="AI98" s="210"/>
      <c r="AJ98" s="211"/>
      <c r="AK98" s="209">
        <v>0</v>
      </c>
      <c r="AL98" s="211"/>
      <c r="AM98" s="209">
        <v>1</v>
      </c>
      <c r="AN98" s="211"/>
      <c r="AO98" s="209" t="s">
        <v>42</v>
      </c>
      <c r="AP98" s="210"/>
      <c r="AQ98" s="210"/>
      <c r="AR98" s="210"/>
      <c r="AS98" s="210"/>
      <c r="AT98" s="211"/>
      <c r="AU98" s="203" t="s">
        <v>141</v>
      </c>
      <c r="AV98" s="204"/>
      <c r="AW98" s="204"/>
      <c r="AX98" s="204"/>
      <c r="AY98" s="204"/>
      <c r="AZ98" s="204"/>
      <c r="BA98" s="204"/>
      <c r="BB98" s="204"/>
      <c r="BC98" s="204"/>
      <c r="BD98" s="205"/>
    </row>
    <row r="99" spans="1:62" ht="30.75" customHeight="1">
      <c r="A99" s="156">
        <f t="shared" si="3"/>
        <v>76</v>
      </c>
      <c r="B99" s="157"/>
      <c r="C99" s="172" t="s">
        <v>163</v>
      </c>
      <c r="D99" s="173"/>
      <c r="E99" s="173"/>
      <c r="F99" s="173"/>
      <c r="G99" s="174"/>
      <c r="H99" s="200" t="s">
        <v>226</v>
      </c>
      <c r="I99" s="201" t="s">
        <v>226</v>
      </c>
      <c r="J99" s="201" t="s">
        <v>226</v>
      </c>
      <c r="K99" s="201" t="s">
        <v>226</v>
      </c>
      <c r="L99" s="202" t="s">
        <v>226</v>
      </c>
      <c r="M99" s="206" t="s">
        <v>43</v>
      </c>
      <c r="N99" s="207"/>
      <c r="O99" s="208"/>
      <c r="P99" s="212" t="s">
        <v>135</v>
      </c>
      <c r="Q99" s="212"/>
      <c r="R99" s="212"/>
      <c r="S99" s="212"/>
      <c r="T99" s="212"/>
      <c r="U99" s="206" t="s">
        <v>92</v>
      </c>
      <c r="V99" s="207"/>
      <c r="W99" s="207"/>
      <c r="X99" s="207"/>
      <c r="Y99" s="208"/>
      <c r="Z99" s="137" t="s">
        <v>196</v>
      </c>
      <c r="AA99" s="137"/>
      <c r="AB99" s="137"/>
      <c r="AC99" s="137">
        <v>5</v>
      </c>
      <c r="AD99" s="137"/>
      <c r="AE99" s="137"/>
      <c r="AF99" s="209" t="s">
        <v>87</v>
      </c>
      <c r="AG99" s="210"/>
      <c r="AH99" s="210"/>
      <c r="AI99" s="210"/>
      <c r="AJ99" s="211"/>
      <c r="AK99" s="209">
        <v>0</v>
      </c>
      <c r="AL99" s="211"/>
      <c r="AM99" s="209">
        <v>1</v>
      </c>
      <c r="AN99" s="211"/>
      <c r="AO99" s="209" t="s">
        <v>42</v>
      </c>
      <c r="AP99" s="210"/>
      <c r="AQ99" s="210"/>
      <c r="AR99" s="210"/>
      <c r="AS99" s="210"/>
      <c r="AT99" s="211"/>
      <c r="AU99" s="203" t="s">
        <v>187</v>
      </c>
      <c r="AV99" s="204"/>
      <c r="AW99" s="204"/>
      <c r="AX99" s="204"/>
      <c r="AY99" s="204"/>
      <c r="AZ99" s="204"/>
      <c r="BA99" s="204"/>
      <c r="BB99" s="204"/>
      <c r="BC99" s="204"/>
      <c r="BD99" s="205"/>
    </row>
    <row r="100" spans="1:62" ht="30.75" customHeight="1">
      <c r="A100" s="156">
        <f t="shared" si="3"/>
        <v>77</v>
      </c>
      <c r="B100" s="157"/>
      <c r="C100" s="172" t="s">
        <v>164</v>
      </c>
      <c r="D100" s="173"/>
      <c r="E100" s="173"/>
      <c r="F100" s="173"/>
      <c r="G100" s="174"/>
      <c r="H100" s="200" t="s">
        <v>227</v>
      </c>
      <c r="I100" s="201" t="s">
        <v>227</v>
      </c>
      <c r="J100" s="201" t="s">
        <v>227</v>
      </c>
      <c r="K100" s="201" t="s">
        <v>227</v>
      </c>
      <c r="L100" s="202" t="s">
        <v>227</v>
      </c>
      <c r="M100" s="206" t="s">
        <v>43</v>
      </c>
      <c r="N100" s="207"/>
      <c r="O100" s="208"/>
      <c r="P100" s="212" t="s">
        <v>135</v>
      </c>
      <c r="Q100" s="212"/>
      <c r="R100" s="212"/>
      <c r="S100" s="212"/>
      <c r="T100" s="212"/>
      <c r="U100" s="206" t="s">
        <v>92</v>
      </c>
      <c r="V100" s="207"/>
      <c r="W100" s="207"/>
      <c r="X100" s="207"/>
      <c r="Y100" s="208"/>
      <c r="Z100" s="137" t="s">
        <v>86</v>
      </c>
      <c r="AA100" s="137"/>
      <c r="AB100" s="137"/>
      <c r="AC100" s="137">
        <v>4</v>
      </c>
      <c r="AD100" s="137"/>
      <c r="AE100" s="137"/>
      <c r="AF100" s="209" t="s">
        <v>87</v>
      </c>
      <c r="AG100" s="210"/>
      <c r="AH100" s="210"/>
      <c r="AI100" s="210"/>
      <c r="AJ100" s="211"/>
      <c r="AK100" s="209">
        <v>0</v>
      </c>
      <c r="AL100" s="211"/>
      <c r="AM100" s="209">
        <v>1</v>
      </c>
      <c r="AN100" s="211"/>
      <c r="AO100" s="209" t="s">
        <v>42</v>
      </c>
      <c r="AP100" s="210"/>
      <c r="AQ100" s="210"/>
      <c r="AR100" s="210"/>
      <c r="AS100" s="210"/>
      <c r="AT100" s="211"/>
      <c r="AU100" s="203" t="s">
        <v>59</v>
      </c>
      <c r="AV100" s="204"/>
      <c r="AW100" s="204"/>
      <c r="AX100" s="204"/>
      <c r="AY100" s="204"/>
      <c r="AZ100" s="204"/>
      <c r="BA100" s="204"/>
      <c r="BB100" s="204"/>
      <c r="BC100" s="204"/>
      <c r="BD100" s="205"/>
    </row>
    <row r="101" spans="1:62" ht="30.75" customHeight="1">
      <c r="A101" s="156">
        <f t="shared" si="3"/>
        <v>78</v>
      </c>
      <c r="B101" s="157"/>
      <c r="C101" s="172" t="s">
        <v>79</v>
      </c>
      <c r="D101" s="173"/>
      <c r="E101" s="173"/>
      <c r="F101" s="173"/>
      <c r="G101" s="174"/>
      <c r="H101" s="213" t="s">
        <v>228</v>
      </c>
      <c r="I101" s="214" t="s">
        <v>228</v>
      </c>
      <c r="J101" s="214" t="s">
        <v>228</v>
      </c>
      <c r="K101" s="214" t="s">
        <v>228</v>
      </c>
      <c r="L101" s="215" t="s">
        <v>228</v>
      </c>
      <c r="M101" s="206" t="s">
        <v>43</v>
      </c>
      <c r="N101" s="207"/>
      <c r="O101" s="208"/>
      <c r="P101" s="206" t="s">
        <v>136</v>
      </c>
      <c r="Q101" s="207"/>
      <c r="R101" s="207"/>
      <c r="S101" s="207"/>
      <c r="T101" s="208"/>
      <c r="U101" s="206" t="s">
        <v>61</v>
      </c>
      <c r="V101" s="207"/>
      <c r="W101" s="207"/>
      <c r="X101" s="207"/>
      <c r="Y101" s="208"/>
      <c r="Z101" s="137">
        <v>1</v>
      </c>
      <c r="AA101" s="137"/>
      <c r="AB101" s="137"/>
      <c r="AC101" s="137">
        <v>1</v>
      </c>
      <c r="AD101" s="137"/>
      <c r="AE101" s="137"/>
      <c r="AF101" s="209" t="s">
        <v>91</v>
      </c>
      <c r="AG101" s="210"/>
      <c r="AH101" s="210"/>
      <c r="AI101" s="210"/>
      <c r="AJ101" s="211"/>
      <c r="AK101" s="209">
        <v>0</v>
      </c>
      <c r="AL101" s="211"/>
      <c r="AM101" s="209">
        <v>1</v>
      </c>
      <c r="AN101" s="211"/>
      <c r="AO101" s="209" t="s">
        <v>42</v>
      </c>
      <c r="AP101" s="210"/>
      <c r="AQ101" s="210"/>
      <c r="AR101" s="210"/>
      <c r="AS101" s="210"/>
      <c r="AT101" s="211"/>
      <c r="AU101" s="203" t="s">
        <v>188</v>
      </c>
      <c r="AV101" s="204"/>
      <c r="AW101" s="204"/>
      <c r="AX101" s="204"/>
      <c r="AY101" s="204"/>
      <c r="AZ101" s="204"/>
      <c r="BA101" s="204"/>
      <c r="BB101" s="204"/>
      <c r="BC101" s="204"/>
      <c r="BD101" s="205"/>
    </row>
    <row r="102" spans="1:62" ht="30.75" customHeight="1">
      <c r="A102" s="156">
        <f t="shared" si="3"/>
        <v>79</v>
      </c>
      <c r="B102" s="157"/>
      <c r="C102" s="172" t="s">
        <v>80</v>
      </c>
      <c r="D102" s="173"/>
      <c r="E102" s="173"/>
      <c r="F102" s="173"/>
      <c r="G102" s="174"/>
      <c r="H102" s="213" t="s">
        <v>229</v>
      </c>
      <c r="I102" s="214" t="s">
        <v>229</v>
      </c>
      <c r="J102" s="214" t="s">
        <v>229</v>
      </c>
      <c r="K102" s="214" t="s">
        <v>229</v>
      </c>
      <c r="L102" s="215" t="s">
        <v>229</v>
      </c>
      <c r="M102" s="206" t="s">
        <v>43</v>
      </c>
      <c r="N102" s="207"/>
      <c r="O102" s="208"/>
      <c r="P102" s="206" t="s">
        <v>136</v>
      </c>
      <c r="Q102" s="207"/>
      <c r="R102" s="207"/>
      <c r="S102" s="207"/>
      <c r="T102" s="208"/>
      <c r="U102" s="206" t="s">
        <v>61</v>
      </c>
      <c r="V102" s="207"/>
      <c r="W102" s="207"/>
      <c r="X102" s="207"/>
      <c r="Y102" s="208"/>
      <c r="Z102" s="137">
        <v>1</v>
      </c>
      <c r="AA102" s="137"/>
      <c r="AB102" s="137"/>
      <c r="AC102" s="137">
        <v>1</v>
      </c>
      <c r="AD102" s="137"/>
      <c r="AE102" s="137"/>
      <c r="AF102" s="209" t="s">
        <v>91</v>
      </c>
      <c r="AG102" s="210"/>
      <c r="AH102" s="210"/>
      <c r="AI102" s="210"/>
      <c r="AJ102" s="211"/>
      <c r="AK102" s="209">
        <v>0</v>
      </c>
      <c r="AL102" s="211"/>
      <c r="AM102" s="209">
        <v>1</v>
      </c>
      <c r="AN102" s="211"/>
      <c r="AO102" s="209" t="s">
        <v>42</v>
      </c>
      <c r="AP102" s="210"/>
      <c r="AQ102" s="210"/>
      <c r="AR102" s="210"/>
      <c r="AS102" s="210"/>
      <c r="AT102" s="211"/>
      <c r="AU102" s="203" t="s">
        <v>189</v>
      </c>
      <c r="AV102" s="204"/>
      <c r="AW102" s="204"/>
      <c r="AX102" s="204"/>
      <c r="AY102" s="204"/>
      <c r="AZ102" s="204"/>
      <c r="BA102" s="204"/>
      <c r="BB102" s="204"/>
      <c r="BC102" s="204"/>
      <c r="BD102" s="205"/>
    </row>
    <row r="103" spans="1:62" ht="50.25" customHeight="1">
      <c r="A103" s="156">
        <f t="shared" si="3"/>
        <v>80</v>
      </c>
      <c r="B103" s="157"/>
      <c r="C103" s="172" t="s">
        <v>60</v>
      </c>
      <c r="D103" s="173"/>
      <c r="E103" s="173"/>
      <c r="F103" s="173"/>
      <c r="G103" s="174"/>
      <c r="H103" s="213" t="s">
        <v>230</v>
      </c>
      <c r="I103" s="214" t="s">
        <v>230</v>
      </c>
      <c r="J103" s="214" t="s">
        <v>230</v>
      </c>
      <c r="K103" s="214" t="s">
        <v>230</v>
      </c>
      <c r="L103" s="215" t="s">
        <v>230</v>
      </c>
      <c r="M103" s="206" t="s">
        <v>43</v>
      </c>
      <c r="N103" s="207"/>
      <c r="O103" s="208"/>
      <c r="P103" s="206" t="s">
        <v>136</v>
      </c>
      <c r="Q103" s="207"/>
      <c r="R103" s="207"/>
      <c r="S103" s="207"/>
      <c r="T103" s="208"/>
      <c r="U103" s="206" t="s">
        <v>61</v>
      </c>
      <c r="V103" s="207"/>
      <c r="W103" s="207"/>
      <c r="X103" s="207"/>
      <c r="Y103" s="208"/>
      <c r="Z103" s="137">
        <v>1</v>
      </c>
      <c r="AA103" s="137"/>
      <c r="AB103" s="137"/>
      <c r="AC103" s="137">
        <v>1</v>
      </c>
      <c r="AD103" s="137"/>
      <c r="AE103" s="137"/>
      <c r="AF103" s="209" t="s">
        <v>91</v>
      </c>
      <c r="AG103" s="210"/>
      <c r="AH103" s="210"/>
      <c r="AI103" s="210"/>
      <c r="AJ103" s="211"/>
      <c r="AK103" s="209">
        <v>0</v>
      </c>
      <c r="AL103" s="211"/>
      <c r="AM103" s="209">
        <v>1</v>
      </c>
      <c r="AN103" s="211"/>
      <c r="AO103" s="209" t="s">
        <v>42</v>
      </c>
      <c r="AP103" s="210"/>
      <c r="AQ103" s="210"/>
      <c r="AR103" s="210"/>
      <c r="AS103" s="210"/>
      <c r="AT103" s="211"/>
      <c r="AU103" s="203" t="s">
        <v>60</v>
      </c>
      <c r="AV103" s="204"/>
      <c r="AW103" s="204"/>
      <c r="AX103" s="204"/>
      <c r="AY103" s="204"/>
      <c r="AZ103" s="204"/>
      <c r="BA103" s="204"/>
      <c r="BB103" s="204"/>
      <c r="BC103" s="204"/>
      <c r="BD103" s="205"/>
    </row>
    <row r="104" spans="1:62" ht="30.75" customHeight="1">
      <c r="A104" s="156">
        <f t="shared" si="3"/>
        <v>81</v>
      </c>
      <c r="B104" s="157"/>
      <c r="C104" s="172" t="s">
        <v>165</v>
      </c>
      <c r="D104" s="173"/>
      <c r="E104" s="173"/>
      <c r="F104" s="173"/>
      <c r="G104" s="174"/>
      <c r="H104" s="213" t="s">
        <v>231</v>
      </c>
      <c r="I104" s="214" t="s">
        <v>231</v>
      </c>
      <c r="J104" s="214" t="s">
        <v>231</v>
      </c>
      <c r="K104" s="214" t="s">
        <v>231</v>
      </c>
      <c r="L104" s="215" t="s">
        <v>231</v>
      </c>
      <c r="M104" s="206" t="s">
        <v>43</v>
      </c>
      <c r="N104" s="207"/>
      <c r="O104" s="208"/>
      <c r="P104" s="206" t="s">
        <v>136</v>
      </c>
      <c r="Q104" s="207"/>
      <c r="R104" s="207"/>
      <c r="S104" s="207"/>
      <c r="T104" s="208"/>
      <c r="U104" s="206" t="s">
        <v>61</v>
      </c>
      <c r="V104" s="207"/>
      <c r="W104" s="207"/>
      <c r="X104" s="207"/>
      <c r="Y104" s="208"/>
      <c r="Z104" s="137">
        <v>1</v>
      </c>
      <c r="AA104" s="137"/>
      <c r="AB104" s="137"/>
      <c r="AC104" s="137">
        <v>1</v>
      </c>
      <c r="AD104" s="137"/>
      <c r="AE104" s="137"/>
      <c r="AF104" s="209" t="s">
        <v>91</v>
      </c>
      <c r="AG104" s="210"/>
      <c r="AH104" s="210"/>
      <c r="AI104" s="210"/>
      <c r="AJ104" s="211"/>
      <c r="AK104" s="209">
        <v>0</v>
      </c>
      <c r="AL104" s="211"/>
      <c r="AM104" s="209">
        <v>1</v>
      </c>
      <c r="AN104" s="211"/>
      <c r="AO104" s="209" t="s">
        <v>42</v>
      </c>
      <c r="AP104" s="210"/>
      <c r="AQ104" s="210"/>
      <c r="AR104" s="210"/>
      <c r="AS104" s="210"/>
      <c r="AT104" s="211"/>
      <c r="AU104" s="203" t="s">
        <v>259</v>
      </c>
      <c r="AV104" s="204"/>
      <c r="AW104" s="204"/>
      <c r="AX104" s="204"/>
      <c r="AY104" s="204"/>
      <c r="AZ104" s="204"/>
      <c r="BA104" s="204"/>
      <c r="BB104" s="204"/>
      <c r="BC104" s="204"/>
      <c r="BD104" s="205"/>
    </row>
    <row r="105" spans="1:62" ht="30.75" customHeight="1">
      <c r="A105" s="156">
        <f t="shared" si="3"/>
        <v>82</v>
      </c>
      <c r="B105" s="157"/>
      <c r="C105" s="172" t="s">
        <v>82</v>
      </c>
      <c r="D105" s="173"/>
      <c r="E105" s="173"/>
      <c r="F105" s="173"/>
      <c r="G105" s="174"/>
      <c r="H105" s="213" t="s">
        <v>232</v>
      </c>
      <c r="I105" s="214" t="s">
        <v>232</v>
      </c>
      <c r="J105" s="214" t="s">
        <v>232</v>
      </c>
      <c r="K105" s="214" t="s">
        <v>232</v>
      </c>
      <c r="L105" s="215" t="s">
        <v>232</v>
      </c>
      <c r="M105" s="206" t="s">
        <v>43</v>
      </c>
      <c r="N105" s="207"/>
      <c r="O105" s="208"/>
      <c r="P105" s="206" t="s">
        <v>136</v>
      </c>
      <c r="Q105" s="207"/>
      <c r="R105" s="207"/>
      <c r="S105" s="207"/>
      <c r="T105" s="208"/>
      <c r="U105" s="206" t="s">
        <v>61</v>
      </c>
      <c r="V105" s="207"/>
      <c r="W105" s="207"/>
      <c r="X105" s="207"/>
      <c r="Y105" s="208"/>
      <c r="Z105" s="137">
        <v>1</v>
      </c>
      <c r="AA105" s="137"/>
      <c r="AB105" s="137"/>
      <c r="AC105" s="137">
        <v>1</v>
      </c>
      <c r="AD105" s="137"/>
      <c r="AE105" s="137"/>
      <c r="AF105" s="209" t="s">
        <v>91</v>
      </c>
      <c r="AG105" s="210"/>
      <c r="AH105" s="210"/>
      <c r="AI105" s="210"/>
      <c r="AJ105" s="211"/>
      <c r="AK105" s="209">
        <v>0</v>
      </c>
      <c r="AL105" s="211"/>
      <c r="AM105" s="209">
        <v>1</v>
      </c>
      <c r="AN105" s="211"/>
      <c r="AO105" s="209" t="s">
        <v>42</v>
      </c>
      <c r="AP105" s="210"/>
      <c r="AQ105" s="210"/>
      <c r="AR105" s="210"/>
      <c r="AS105" s="210"/>
      <c r="AT105" s="211"/>
      <c r="AU105" s="203" t="s">
        <v>260</v>
      </c>
      <c r="AV105" s="204"/>
      <c r="AW105" s="204"/>
      <c r="AX105" s="204"/>
      <c r="AY105" s="204"/>
      <c r="AZ105" s="204"/>
      <c r="BA105" s="204"/>
      <c r="BB105" s="204"/>
      <c r="BC105" s="204"/>
      <c r="BD105" s="205"/>
    </row>
    <row r="106" spans="1:62" ht="30.75" customHeight="1">
      <c r="A106" s="156">
        <f t="shared" si="3"/>
        <v>83</v>
      </c>
      <c r="B106" s="157"/>
      <c r="C106" s="172" t="s">
        <v>83</v>
      </c>
      <c r="D106" s="173"/>
      <c r="E106" s="173"/>
      <c r="F106" s="173"/>
      <c r="G106" s="174"/>
      <c r="H106" s="213" t="s">
        <v>233</v>
      </c>
      <c r="I106" s="214" t="s">
        <v>233</v>
      </c>
      <c r="J106" s="214" t="s">
        <v>233</v>
      </c>
      <c r="K106" s="214" t="s">
        <v>233</v>
      </c>
      <c r="L106" s="215" t="s">
        <v>233</v>
      </c>
      <c r="M106" s="206" t="s">
        <v>43</v>
      </c>
      <c r="N106" s="207"/>
      <c r="O106" s="208"/>
      <c r="P106" s="212" t="s">
        <v>135</v>
      </c>
      <c r="Q106" s="212"/>
      <c r="R106" s="212"/>
      <c r="S106" s="212"/>
      <c r="T106" s="212"/>
      <c r="U106" s="206" t="s">
        <v>92</v>
      </c>
      <c r="V106" s="207"/>
      <c r="W106" s="207"/>
      <c r="X106" s="207"/>
      <c r="Y106" s="208"/>
      <c r="Z106" s="137">
        <v>2</v>
      </c>
      <c r="AA106" s="137"/>
      <c r="AB106" s="137"/>
      <c r="AC106" s="137">
        <v>2</v>
      </c>
      <c r="AD106" s="137"/>
      <c r="AE106" s="137"/>
      <c r="AF106" s="209" t="s">
        <v>87</v>
      </c>
      <c r="AG106" s="210"/>
      <c r="AH106" s="210"/>
      <c r="AI106" s="210"/>
      <c r="AJ106" s="211"/>
      <c r="AK106" s="209">
        <v>0</v>
      </c>
      <c r="AL106" s="211"/>
      <c r="AM106" s="209">
        <v>1</v>
      </c>
      <c r="AN106" s="211"/>
      <c r="AO106" s="209" t="s">
        <v>42</v>
      </c>
      <c r="AP106" s="210"/>
      <c r="AQ106" s="210"/>
      <c r="AR106" s="210"/>
      <c r="AS106" s="210"/>
      <c r="AT106" s="211"/>
      <c r="AU106" s="203" t="s">
        <v>261</v>
      </c>
      <c r="AV106" s="204"/>
      <c r="AW106" s="204"/>
      <c r="AX106" s="204"/>
      <c r="AY106" s="204"/>
      <c r="AZ106" s="204"/>
      <c r="BA106" s="204"/>
      <c r="BB106" s="204"/>
      <c r="BC106" s="204"/>
      <c r="BD106" s="205"/>
    </row>
    <row r="107" spans="1:62" ht="30.75" customHeight="1">
      <c r="A107" s="156">
        <f t="shared" si="3"/>
        <v>84</v>
      </c>
      <c r="B107" s="157"/>
      <c r="C107" s="172" t="s">
        <v>84</v>
      </c>
      <c r="D107" s="173"/>
      <c r="E107" s="173"/>
      <c r="F107" s="173"/>
      <c r="G107" s="174"/>
      <c r="H107" s="213" t="s">
        <v>234</v>
      </c>
      <c r="I107" s="214" t="s">
        <v>234</v>
      </c>
      <c r="J107" s="214" t="s">
        <v>234</v>
      </c>
      <c r="K107" s="214" t="s">
        <v>234</v>
      </c>
      <c r="L107" s="215" t="s">
        <v>234</v>
      </c>
      <c r="M107" s="206" t="s">
        <v>43</v>
      </c>
      <c r="N107" s="207"/>
      <c r="O107" s="208"/>
      <c r="P107" s="212" t="s">
        <v>135</v>
      </c>
      <c r="Q107" s="212"/>
      <c r="R107" s="212"/>
      <c r="S107" s="212"/>
      <c r="T107" s="212"/>
      <c r="U107" s="206" t="s">
        <v>92</v>
      </c>
      <c r="V107" s="207"/>
      <c r="W107" s="207"/>
      <c r="X107" s="207"/>
      <c r="Y107" s="208"/>
      <c r="Z107" s="137">
        <v>2</v>
      </c>
      <c r="AA107" s="137"/>
      <c r="AB107" s="137"/>
      <c r="AC107" s="137">
        <v>2</v>
      </c>
      <c r="AD107" s="137"/>
      <c r="AE107" s="137"/>
      <c r="AF107" s="209" t="s">
        <v>87</v>
      </c>
      <c r="AG107" s="210"/>
      <c r="AH107" s="210"/>
      <c r="AI107" s="210"/>
      <c r="AJ107" s="211"/>
      <c r="AK107" s="209">
        <v>0</v>
      </c>
      <c r="AL107" s="211"/>
      <c r="AM107" s="209">
        <v>1</v>
      </c>
      <c r="AN107" s="211"/>
      <c r="AO107" s="209" t="s">
        <v>42</v>
      </c>
      <c r="AP107" s="210"/>
      <c r="AQ107" s="210"/>
      <c r="AR107" s="210"/>
      <c r="AS107" s="210"/>
      <c r="AT107" s="211"/>
      <c r="AU107" s="203" t="s">
        <v>261</v>
      </c>
      <c r="AV107" s="204"/>
      <c r="AW107" s="204"/>
      <c r="AX107" s="204"/>
      <c r="AY107" s="204"/>
      <c r="AZ107" s="204"/>
      <c r="BA107" s="204"/>
      <c r="BB107" s="204"/>
      <c r="BC107" s="204"/>
      <c r="BD107" s="205"/>
    </row>
    <row r="108" spans="1:62" ht="48" customHeight="1">
      <c r="A108" s="156">
        <f t="shared" si="3"/>
        <v>85</v>
      </c>
      <c r="B108" s="157"/>
      <c r="C108" s="172" t="s">
        <v>85</v>
      </c>
      <c r="D108" s="173"/>
      <c r="E108" s="173"/>
      <c r="F108" s="173"/>
      <c r="G108" s="174"/>
      <c r="H108" s="213" t="s">
        <v>235</v>
      </c>
      <c r="I108" s="214" t="s">
        <v>235</v>
      </c>
      <c r="J108" s="214" t="s">
        <v>235</v>
      </c>
      <c r="K108" s="214" t="s">
        <v>235</v>
      </c>
      <c r="L108" s="215" t="s">
        <v>235</v>
      </c>
      <c r="M108" s="206" t="s">
        <v>43</v>
      </c>
      <c r="N108" s="207"/>
      <c r="O108" s="208"/>
      <c r="P108" s="212" t="s">
        <v>135</v>
      </c>
      <c r="Q108" s="212"/>
      <c r="R108" s="212"/>
      <c r="S108" s="212"/>
      <c r="T108" s="212"/>
      <c r="U108" s="206" t="s">
        <v>92</v>
      </c>
      <c r="V108" s="207"/>
      <c r="W108" s="207"/>
      <c r="X108" s="207"/>
      <c r="Y108" s="208"/>
      <c r="Z108" s="137">
        <v>2</v>
      </c>
      <c r="AA108" s="137"/>
      <c r="AB108" s="137"/>
      <c r="AC108" s="137">
        <v>2</v>
      </c>
      <c r="AD108" s="137"/>
      <c r="AE108" s="137"/>
      <c r="AF108" s="209" t="s">
        <v>87</v>
      </c>
      <c r="AG108" s="210"/>
      <c r="AH108" s="210"/>
      <c r="AI108" s="210"/>
      <c r="AJ108" s="211"/>
      <c r="AK108" s="209">
        <v>0</v>
      </c>
      <c r="AL108" s="211"/>
      <c r="AM108" s="209">
        <v>1</v>
      </c>
      <c r="AN108" s="211"/>
      <c r="AO108" s="209" t="s">
        <v>42</v>
      </c>
      <c r="AP108" s="210"/>
      <c r="AQ108" s="210"/>
      <c r="AR108" s="210"/>
      <c r="AS108" s="210"/>
      <c r="AT108" s="211"/>
      <c r="AU108" s="203" t="s">
        <v>261</v>
      </c>
      <c r="AV108" s="204"/>
      <c r="AW108" s="204"/>
      <c r="AX108" s="204"/>
      <c r="AY108" s="204"/>
      <c r="AZ108" s="204"/>
      <c r="BA108" s="204"/>
      <c r="BB108" s="204"/>
      <c r="BC108" s="204"/>
      <c r="BD108" s="205"/>
      <c r="BF108" s="36"/>
      <c r="BG108" s="43"/>
    </row>
    <row r="109" spans="1:62" ht="59.25" customHeight="1">
      <c r="A109" s="156">
        <f t="shared" si="3"/>
        <v>86</v>
      </c>
      <c r="B109" s="157"/>
      <c r="C109" s="172" t="s">
        <v>263</v>
      </c>
      <c r="D109" s="173"/>
      <c r="E109" s="173"/>
      <c r="F109" s="173"/>
      <c r="G109" s="174"/>
      <c r="H109" s="172" t="s">
        <v>264</v>
      </c>
      <c r="I109" s="173"/>
      <c r="J109" s="173"/>
      <c r="K109" s="173"/>
      <c r="L109" s="174"/>
      <c r="M109" s="206" t="s">
        <v>43</v>
      </c>
      <c r="N109" s="207"/>
      <c r="O109" s="208"/>
      <c r="P109" s="206" t="s">
        <v>136</v>
      </c>
      <c r="Q109" s="207"/>
      <c r="R109" s="207"/>
      <c r="S109" s="207"/>
      <c r="T109" s="208"/>
      <c r="U109" s="206" t="s">
        <v>61</v>
      </c>
      <c r="V109" s="207"/>
      <c r="W109" s="207"/>
      <c r="X109" s="207"/>
      <c r="Y109" s="208"/>
      <c r="Z109" s="137">
        <v>1</v>
      </c>
      <c r="AA109" s="137"/>
      <c r="AB109" s="137"/>
      <c r="AC109" s="137">
        <v>1</v>
      </c>
      <c r="AD109" s="137"/>
      <c r="AE109" s="137"/>
      <c r="AF109" s="209" t="s">
        <v>91</v>
      </c>
      <c r="AG109" s="210"/>
      <c r="AH109" s="210"/>
      <c r="AI109" s="210"/>
      <c r="AJ109" s="211"/>
      <c r="AK109" s="209">
        <v>1</v>
      </c>
      <c r="AL109" s="211"/>
      <c r="AM109" s="209">
        <v>1</v>
      </c>
      <c r="AN109" s="211"/>
      <c r="AO109" s="209" t="s">
        <v>42</v>
      </c>
      <c r="AP109" s="210"/>
      <c r="AQ109" s="210"/>
      <c r="AR109" s="210"/>
      <c r="AS109" s="210"/>
      <c r="AT109" s="211"/>
      <c r="AU109" s="203" t="s">
        <v>265</v>
      </c>
      <c r="AV109" s="204"/>
      <c r="AW109" s="204"/>
      <c r="AX109" s="204"/>
      <c r="AY109" s="204"/>
      <c r="AZ109" s="204"/>
      <c r="BA109" s="204"/>
      <c r="BB109" s="204"/>
      <c r="BC109" s="204"/>
      <c r="BD109" s="205"/>
    </row>
    <row r="110" spans="1:62" ht="13.8" thickBot="1">
      <c r="A110" s="231"/>
      <c r="B110" s="232"/>
      <c r="C110" s="233" t="s">
        <v>31</v>
      </c>
      <c r="D110" s="234"/>
      <c r="E110" s="234"/>
      <c r="F110" s="234"/>
      <c r="G110" s="234"/>
      <c r="H110" s="234"/>
      <c r="I110" s="234"/>
      <c r="J110" s="234"/>
      <c r="K110" s="234"/>
      <c r="L110" s="234"/>
      <c r="M110" s="234"/>
      <c r="N110" s="234"/>
      <c r="O110" s="235"/>
      <c r="P110" s="236" t="s">
        <v>32</v>
      </c>
      <c r="Q110" s="237"/>
      <c r="R110" s="237"/>
      <c r="S110" s="237"/>
      <c r="T110" s="238"/>
      <c r="U110" s="239"/>
      <c r="V110" s="240"/>
      <c r="W110" s="240"/>
      <c r="X110" s="240"/>
      <c r="Y110" s="241"/>
      <c r="Z110" s="228"/>
      <c r="AA110" s="229"/>
      <c r="AB110" s="230"/>
      <c r="AC110" s="228">
        <f>IF(P110=A130,2,IF(P110=A131,1,IF(P110=A132,1,)))</f>
        <v>2</v>
      </c>
      <c r="AD110" s="229"/>
      <c r="AE110" s="230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62" ht="13.8" thickTop="1">
      <c r="A111" s="20" t="s">
        <v>33</v>
      </c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2"/>
      <c r="AD111" s="259">
        <f>SUMIF($M$24:O109,"ヘッダ",$Z$24:AB109)</f>
        <v>351</v>
      </c>
      <c r="AE111" s="260"/>
      <c r="AF111" s="261"/>
      <c r="AG111" s="259">
        <f>SUMIF($M$24:O109,"ヘッダ",$AC$24:AE109)</f>
        <v>1053</v>
      </c>
      <c r="AH111" s="260"/>
      <c r="AI111" s="26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31"/>
      <c r="BJ111" s="31"/>
    </row>
    <row r="112" spans="1:62">
      <c r="A112" s="23" t="s">
        <v>34</v>
      </c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5"/>
      <c r="AD112" s="262">
        <f>SUMIF($M$24:O109,"フッタ",$Z$24:AB109)</f>
        <v>0</v>
      </c>
      <c r="AE112" s="263"/>
      <c r="AF112" s="264"/>
      <c r="AG112" s="262">
        <f>SUMIF($M$24:O109,"フッタ",$AC$24:AE109)</f>
        <v>0</v>
      </c>
      <c r="AH112" s="263"/>
      <c r="AI112" s="264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31"/>
      <c r="BJ112" s="31"/>
    </row>
    <row r="113" spans="1:62">
      <c r="A113" s="23" t="s">
        <v>35</v>
      </c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5"/>
      <c r="AD113" s="262">
        <f>SUM($Z$24:AB109)-AD111-AD112</f>
        <v>94</v>
      </c>
      <c r="AE113" s="263"/>
      <c r="AF113" s="264"/>
      <c r="AG113" s="262">
        <f>SUM($AC$24:AE110)-AG111-AG112</f>
        <v>113</v>
      </c>
      <c r="AH113" s="263"/>
      <c r="AI113" s="264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31"/>
      <c r="BJ113" s="31"/>
    </row>
    <row r="114" spans="1:62">
      <c r="A114" s="15"/>
      <c r="B114" s="15"/>
      <c r="C114" s="16"/>
      <c r="D114" s="16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17"/>
      <c r="AL114" s="17"/>
      <c r="AM114" s="17"/>
      <c r="AN114" s="17"/>
      <c r="AO114" s="17"/>
      <c r="AP114" s="31"/>
      <c r="AQ114" s="31"/>
      <c r="AR114" s="31"/>
      <c r="AS114" s="31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8"/>
      <c r="BH114" s="18"/>
      <c r="BI114" s="18"/>
      <c r="BJ114" s="18"/>
    </row>
    <row r="115" spans="1:62">
      <c r="A115" s="225" t="s">
        <v>36</v>
      </c>
      <c r="B115" s="226"/>
      <c r="C115" s="226"/>
      <c r="D115" s="226"/>
      <c r="E115" s="226"/>
      <c r="F115" s="226"/>
      <c r="G115" s="227"/>
      <c r="H115" s="44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6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</row>
    <row r="116" spans="1:62" ht="13.5" customHeight="1">
      <c r="A116" s="216" t="s">
        <v>297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/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  <c r="BI116" s="217"/>
      <c r="BJ116" s="218"/>
    </row>
    <row r="117" spans="1:62" ht="13.5" customHeight="1">
      <c r="A117" s="219"/>
      <c r="B117" s="220"/>
      <c r="C117" s="220"/>
      <c r="D117" s="220"/>
      <c r="E117" s="220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/>
      <c r="AF117" s="220"/>
      <c r="AG117" s="220"/>
      <c r="AH117" s="220"/>
      <c r="AI117" s="220"/>
      <c r="AJ117" s="220"/>
      <c r="AK117" s="220"/>
      <c r="AL117" s="220"/>
      <c r="AM117" s="220"/>
      <c r="AN117" s="220"/>
      <c r="AO117" s="220"/>
      <c r="AP117" s="220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220"/>
      <c r="BC117" s="220"/>
      <c r="BD117" s="220"/>
      <c r="BE117" s="220"/>
      <c r="BF117" s="220"/>
      <c r="BG117" s="220"/>
      <c r="BH117" s="220"/>
      <c r="BI117" s="220"/>
      <c r="BJ117" s="221"/>
    </row>
    <row r="118" spans="1:62" ht="13.5" customHeight="1">
      <c r="A118" s="219"/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/>
      <c r="AF118" s="220"/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  <c r="BF118" s="220"/>
      <c r="BG118" s="220"/>
      <c r="BH118" s="220"/>
      <c r="BI118" s="220"/>
      <c r="BJ118" s="221"/>
    </row>
    <row r="119" spans="1:62" ht="13.5" customHeight="1">
      <c r="A119" s="219"/>
      <c r="B119" s="220"/>
      <c r="C119" s="220"/>
      <c r="D119" s="220"/>
      <c r="E119" s="220"/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20"/>
      <c r="Z119" s="220"/>
      <c r="AA119" s="220"/>
      <c r="AB119" s="220"/>
      <c r="AC119" s="220"/>
      <c r="AD119" s="220"/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220"/>
      <c r="BE119" s="220"/>
      <c r="BF119" s="220"/>
      <c r="BG119" s="220"/>
      <c r="BH119" s="220"/>
      <c r="BI119" s="220"/>
      <c r="BJ119" s="221"/>
    </row>
    <row r="120" spans="1:62" ht="13.5" customHeight="1">
      <c r="A120" s="219"/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  <c r="BF120" s="220"/>
      <c r="BG120" s="220"/>
      <c r="BH120" s="220"/>
      <c r="BI120" s="220"/>
      <c r="BJ120" s="221"/>
    </row>
    <row r="121" spans="1:62">
      <c r="A121" s="219"/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  <c r="BF121" s="220"/>
      <c r="BG121" s="220"/>
      <c r="BH121" s="220"/>
      <c r="BI121" s="220"/>
      <c r="BJ121" s="221"/>
    </row>
    <row r="122" spans="1:62">
      <c r="A122" s="219"/>
      <c r="B122" s="220"/>
      <c r="C122" s="220"/>
      <c r="D122" s="220"/>
      <c r="E122" s="220"/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20"/>
      <c r="Z122" s="220"/>
      <c r="AA122" s="220"/>
      <c r="AB122" s="220"/>
      <c r="AC122" s="220"/>
      <c r="AD122" s="220"/>
      <c r="AE122" s="220"/>
      <c r="AF122" s="220"/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  <c r="BF122" s="220"/>
      <c r="BG122" s="220"/>
      <c r="BH122" s="220"/>
      <c r="BI122" s="220"/>
      <c r="BJ122" s="221"/>
    </row>
    <row r="123" spans="1:62">
      <c r="A123" s="219"/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20"/>
      <c r="Z123" s="220"/>
      <c r="AA123" s="220"/>
      <c r="AB123" s="220"/>
      <c r="AC123" s="220"/>
      <c r="AD123" s="220"/>
      <c r="AE123" s="220"/>
      <c r="AF123" s="220"/>
      <c r="AG123" s="220"/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20"/>
      <c r="AV123" s="220"/>
      <c r="AW123" s="220"/>
      <c r="AX123" s="220"/>
      <c r="AY123" s="220"/>
      <c r="AZ123" s="220"/>
      <c r="BA123" s="220"/>
      <c r="BB123" s="220"/>
      <c r="BC123" s="220"/>
      <c r="BD123" s="220"/>
      <c r="BE123" s="220"/>
      <c r="BF123" s="220"/>
      <c r="BG123" s="220"/>
      <c r="BH123" s="220"/>
      <c r="BI123" s="220"/>
      <c r="BJ123" s="221"/>
    </row>
    <row r="124" spans="1:62">
      <c r="A124" s="219"/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20"/>
      <c r="AA124" s="220"/>
      <c r="AB124" s="220"/>
      <c r="AC124" s="220"/>
      <c r="AD124" s="220"/>
      <c r="AE124" s="220"/>
      <c r="AF124" s="220"/>
      <c r="AG124" s="220"/>
      <c r="AH124" s="220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  <c r="BI124" s="220"/>
      <c r="BJ124" s="221"/>
    </row>
    <row r="125" spans="1:62">
      <c r="A125" s="222"/>
      <c r="B125" s="223"/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23"/>
      <c r="Z125" s="223"/>
      <c r="AA125" s="223"/>
      <c r="AB125" s="223"/>
      <c r="AC125" s="223"/>
      <c r="AD125" s="223"/>
      <c r="AE125" s="223"/>
      <c r="AF125" s="223"/>
      <c r="AG125" s="223"/>
      <c r="AH125" s="223"/>
      <c r="AI125" s="223"/>
      <c r="AJ125" s="223"/>
      <c r="AK125" s="223"/>
      <c r="AL125" s="223"/>
      <c r="AM125" s="223"/>
      <c r="AN125" s="223"/>
      <c r="AO125" s="223"/>
      <c r="AP125" s="223"/>
      <c r="AQ125" s="223"/>
      <c r="AR125" s="223"/>
      <c r="AS125" s="223"/>
      <c r="AT125" s="223"/>
      <c r="AU125" s="223"/>
      <c r="AV125" s="223"/>
      <c r="AW125" s="223"/>
      <c r="AX125" s="223"/>
      <c r="AY125" s="223"/>
      <c r="AZ125" s="223"/>
      <c r="BA125" s="223"/>
      <c r="BB125" s="223"/>
      <c r="BC125" s="223"/>
      <c r="BD125" s="223"/>
      <c r="BE125" s="223"/>
      <c r="BF125" s="223"/>
      <c r="BG125" s="223"/>
      <c r="BH125" s="223"/>
      <c r="BI125" s="223"/>
      <c r="BJ125" s="224"/>
    </row>
    <row r="126" spans="1:62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</row>
    <row r="127" spans="1:6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</row>
    <row r="128" spans="1:6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</row>
    <row r="129" spans="1:62">
      <c r="A129" s="9" t="s">
        <v>37</v>
      </c>
      <c r="B129" s="10"/>
      <c r="C129" s="10"/>
      <c r="D129" s="10"/>
      <c r="E129" s="11"/>
      <c r="F129" s="8"/>
      <c r="G129" s="9" t="s">
        <v>26</v>
      </c>
      <c r="H129" s="10"/>
      <c r="I129" s="10"/>
      <c r="J129" s="10"/>
      <c r="K129" s="10"/>
      <c r="L129" s="1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</row>
    <row r="130" spans="1:62">
      <c r="A130" s="12" t="s">
        <v>32</v>
      </c>
      <c r="B130" s="13"/>
      <c r="C130" s="13"/>
      <c r="D130" s="13"/>
      <c r="E130" s="14"/>
      <c r="F130" s="8"/>
      <c r="G130" s="12" t="s">
        <v>38</v>
      </c>
      <c r="H130" s="13"/>
      <c r="I130" s="13"/>
      <c r="J130" s="13"/>
      <c r="K130" s="13"/>
      <c r="L130" s="14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</row>
    <row r="131" spans="1:62">
      <c r="A131" s="12" t="s">
        <v>39</v>
      </c>
      <c r="B131" s="13"/>
      <c r="C131" s="13"/>
      <c r="D131" s="13"/>
      <c r="E131" s="14"/>
      <c r="F131" s="8"/>
      <c r="G131" s="12" t="s">
        <v>22</v>
      </c>
      <c r="H131" s="13"/>
      <c r="I131" s="13"/>
      <c r="J131" s="13"/>
      <c r="K131" s="13"/>
      <c r="L131" s="14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</row>
    <row r="132" spans="1:62" ht="13.5" customHeight="1">
      <c r="A132" s="12" t="s">
        <v>40</v>
      </c>
      <c r="B132" s="13"/>
      <c r="C132" s="13"/>
      <c r="D132" s="13"/>
      <c r="E132" s="14"/>
      <c r="F132" s="8"/>
      <c r="G132" s="12" t="s">
        <v>41</v>
      </c>
      <c r="H132" s="13"/>
      <c r="I132" s="13"/>
      <c r="J132" s="13"/>
      <c r="K132" s="13"/>
      <c r="L132" s="14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</row>
    <row r="133" spans="1:62">
      <c r="A133" s="12" t="s">
        <v>23</v>
      </c>
      <c r="B133" s="13"/>
      <c r="C133" s="13"/>
      <c r="D133" s="13"/>
      <c r="E133" s="14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</row>
  </sheetData>
  <mergeCells count="1190">
    <mergeCell ref="AU107:BD107"/>
    <mergeCell ref="AU84:BD84"/>
    <mergeCell ref="AU85:BD85"/>
    <mergeCell ref="AU86:BD86"/>
    <mergeCell ref="AU87:BD87"/>
    <mergeCell ref="AU88:BD88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  <mergeCell ref="AU67:BD67"/>
    <mergeCell ref="AU68:BD68"/>
    <mergeCell ref="AU69:BD69"/>
    <mergeCell ref="AU71:BD71"/>
    <mergeCell ref="AU72:BD72"/>
    <mergeCell ref="AU73:BD73"/>
    <mergeCell ref="AU74:BD74"/>
    <mergeCell ref="AU76:BD76"/>
    <mergeCell ref="AU79:BD79"/>
    <mergeCell ref="AU80:BD80"/>
    <mergeCell ref="AU81:BD81"/>
    <mergeCell ref="AU82:BD82"/>
    <mergeCell ref="AU83:BD83"/>
    <mergeCell ref="A67:B67"/>
    <mergeCell ref="C67:G67"/>
    <mergeCell ref="H67:L67"/>
    <mergeCell ref="M67:O67"/>
    <mergeCell ref="P67:T67"/>
    <mergeCell ref="U67:Y67"/>
    <mergeCell ref="Z67:AB67"/>
    <mergeCell ref="AC67:AE67"/>
    <mergeCell ref="AF67:AJ67"/>
    <mergeCell ref="AK67:AL67"/>
    <mergeCell ref="AM67:AN67"/>
    <mergeCell ref="AO67:AT67"/>
    <mergeCell ref="H73:L73"/>
    <mergeCell ref="C79:G79"/>
    <mergeCell ref="H79:L79"/>
    <mergeCell ref="M79:O79"/>
    <mergeCell ref="U79:Y79"/>
    <mergeCell ref="AC78:AE78"/>
    <mergeCell ref="M68:O68"/>
    <mergeCell ref="AU24:BD24"/>
    <mergeCell ref="A18:I18"/>
    <mergeCell ref="J18:BM18"/>
    <mergeCell ref="A19:I19"/>
    <mergeCell ref="J19:BM19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H22:L23"/>
    <mergeCell ref="C22:G23"/>
    <mergeCell ref="M22:O23"/>
    <mergeCell ref="Z61:AB61"/>
    <mergeCell ref="AC61:AE61"/>
    <mergeCell ref="AF61:AJ61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F64:AJ64"/>
    <mergeCell ref="AK64:AL64"/>
    <mergeCell ref="AM64:AN64"/>
    <mergeCell ref="H64:L64"/>
    <mergeCell ref="H65:L65"/>
    <mergeCell ref="AU108:BD108"/>
    <mergeCell ref="AU70:BD70"/>
    <mergeCell ref="AU75:BD75"/>
    <mergeCell ref="AU77:BD77"/>
    <mergeCell ref="H30:L30"/>
    <mergeCell ref="H31:L31"/>
    <mergeCell ref="H32:L32"/>
    <mergeCell ref="H33:L33"/>
    <mergeCell ref="H34:L34"/>
    <mergeCell ref="H40:L40"/>
    <mergeCell ref="H44:L44"/>
    <mergeCell ref="H45:L45"/>
    <mergeCell ref="H46:L46"/>
    <mergeCell ref="H47:L47"/>
    <mergeCell ref="H48:L48"/>
    <mergeCell ref="H49:L49"/>
    <mergeCell ref="H50:L50"/>
    <mergeCell ref="H51:L51"/>
    <mergeCell ref="H52:L52"/>
    <mergeCell ref="H53:L53"/>
    <mergeCell ref="H54:L54"/>
    <mergeCell ref="AO64:AT64"/>
    <mergeCell ref="AU64:BD64"/>
    <mergeCell ref="AU63:BD63"/>
    <mergeCell ref="M61:O61"/>
    <mergeCell ref="P61:T61"/>
    <mergeCell ref="U61:Y61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U62:BD62"/>
    <mergeCell ref="A61:B61"/>
    <mergeCell ref="C61:G61"/>
    <mergeCell ref="H61:L61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AU65:BD65"/>
    <mergeCell ref="AC64:AE64"/>
    <mergeCell ref="AC65:AE65"/>
    <mergeCell ref="A64:B64"/>
    <mergeCell ref="C64:G64"/>
    <mergeCell ref="M64:O64"/>
    <mergeCell ref="P64:T64"/>
    <mergeCell ref="U64:Y64"/>
    <mergeCell ref="Z64:AB64"/>
    <mergeCell ref="A60:B60"/>
    <mergeCell ref="C60:G60"/>
    <mergeCell ref="M60:O60"/>
    <mergeCell ref="P60:T60"/>
    <mergeCell ref="U60:Y60"/>
    <mergeCell ref="Z60:AB60"/>
    <mergeCell ref="AF60:AJ60"/>
    <mergeCell ref="AK60:AL60"/>
    <mergeCell ref="AM60:AN60"/>
    <mergeCell ref="AO60:AT60"/>
    <mergeCell ref="AU60:BD60"/>
    <mergeCell ref="AC60:AE60"/>
    <mergeCell ref="H60:L60"/>
    <mergeCell ref="A63:B63"/>
    <mergeCell ref="C63:G63"/>
    <mergeCell ref="M63:O63"/>
    <mergeCell ref="P63:T63"/>
    <mergeCell ref="U63:Y63"/>
    <mergeCell ref="Z63:AB63"/>
    <mergeCell ref="AF63:AJ63"/>
    <mergeCell ref="AK63:AL63"/>
    <mergeCell ref="AM63:AN63"/>
    <mergeCell ref="AO63:AT63"/>
    <mergeCell ref="AC63:AE63"/>
    <mergeCell ref="H63:L63"/>
    <mergeCell ref="AK61:AL61"/>
    <mergeCell ref="AM61:AN61"/>
    <mergeCell ref="AO61:AT61"/>
    <mergeCell ref="AU61:BD61"/>
    <mergeCell ref="A62:B62"/>
    <mergeCell ref="C62:G62"/>
    <mergeCell ref="H62:L62"/>
    <mergeCell ref="AK58:AL58"/>
    <mergeCell ref="AM58:AN58"/>
    <mergeCell ref="AO58:AT58"/>
    <mergeCell ref="AU58:BD58"/>
    <mergeCell ref="A59:B59"/>
    <mergeCell ref="C59:G59"/>
    <mergeCell ref="H59:L59"/>
    <mergeCell ref="M59:O59"/>
    <mergeCell ref="P59:T59"/>
    <mergeCell ref="U59:Y59"/>
    <mergeCell ref="Z59:AB59"/>
    <mergeCell ref="AF59:AJ59"/>
    <mergeCell ref="AK59:AL59"/>
    <mergeCell ref="AM59:AN59"/>
    <mergeCell ref="AO59:AT59"/>
    <mergeCell ref="AU59:BD59"/>
    <mergeCell ref="AC59:AE59"/>
    <mergeCell ref="A58:B58"/>
    <mergeCell ref="C58:G58"/>
    <mergeCell ref="H58:L58"/>
    <mergeCell ref="M58:O58"/>
    <mergeCell ref="P58:T58"/>
    <mergeCell ref="U58:Y58"/>
    <mergeCell ref="Z58:AB58"/>
    <mergeCell ref="AC58:AE58"/>
    <mergeCell ref="AF58:AJ58"/>
    <mergeCell ref="AM56:AN56"/>
    <mergeCell ref="AO56:AT56"/>
    <mergeCell ref="AU56:BD56"/>
    <mergeCell ref="A57:B57"/>
    <mergeCell ref="C57:G57"/>
    <mergeCell ref="H57:L57"/>
    <mergeCell ref="M57:O57"/>
    <mergeCell ref="P57:T57"/>
    <mergeCell ref="U57:Y57"/>
    <mergeCell ref="Z57:AB57"/>
    <mergeCell ref="AC57:AE57"/>
    <mergeCell ref="AF57:AJ57"/>
    <mergeCell ref="AK57:AL57"/>
    <mergeCell ref="AM57:AN57"/>
    <mergeCell ref="AO57:AT57"/>
    <mergeCell ref="AU57:BD57"/>
    <mergeCell ref="AC56:AE56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55:B55"/>
    <mergeCell ref="C55:G55"/>
    <mergeCell ref="M55:O55"/>
    <mergeCell ref="P55:T55"/>
    <mergeCell ref="U55:Y55"/>
    <mergeCell ref="Z55:AB55"/>
    <mergeCell ref="AF55:AJ55"/>
    <mergeCell ref="AK55:AL55"/>
    <mergeCell ref="AM55:AN55"/>
    <mergeCell ref="AO55:AT55"/>
    <mergeCell ref="AU55:BD55"/>
    <mergeCell ref="AC55:AE55"/>
    <mergeCell ref="H55:L55"/>
    <mergeCell ref="AO53:AT53"/>
    <mergeCell ref="AU53:BD53"/>
    <mergeCell ref="A54:B54"/>
    <mergeCell ref="C54:G54"/>
    <mergeCell ref="M54:O54"/>
    <mergeCell ref="P54:T54"/>
    <mergeCell ref="U54:Y54"/>
    <mergeCell ref="Z54:AB54"/>
    <mergeCell ref="AF54:AJ54"/>
    <mergeCell ref="AK54:AL54"/>
    <mergeCell ref="AM54:AN54"/>
    <mergeCell ref="AO54:AT54"/>
    <mergeCell ref="AU54:BD54"/>
    <mergeCell ref="AC53:AE53"/>
    <mergeCell ref="AC54:AE54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AO51:AT51"/>
    <mergeCell ref="AU51:BD51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U52:BD52"/>
    <mergeCell ref="AC51:AE51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O49:AT49"/>
    <mergeCell ref="AU49:BD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U50:BD50"/>
    <mergeCell ref="AC49:AE49"/>
    <mergeCell ref="AC50:AE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O47:AT47"/>
    <mergeCell ref="AU47:BD47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U48:BD48"/>
    <mergeCell ref="AC47:AE47"/>
    <mergeCell ref="AC48:AE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5:AT45"/>
    <mergeCell ref="AU45:BD45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U46:BD46"/>
    <mergeCell ref="AC45:AE45"/>
    <mergeCell ref="AC46:AE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M43:AN43"/>
    <mergeCell ref="AO43:AT43"/>
    <mergeCell ref="AU43:BD43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U44:BD44"/>
    <mergeCell ref="AC43:AE43"/>
    <mergeCell ref="AC44:AE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AK41:AL41"/>
    <mergeCell ref="AM41:AN41"/>
    <mergeCell ref="AO41:AT41"/>
    <mergeCell ref="AU41:BD41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M39:AN39"/>
    <mergeCell ref="AO39:AT39"/>
    <mergeCell ref="AU39:BD39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U40:BD40"/>
    <mergeCell ref="AC39:AE39"/>
    <mergeCell ref="AC40:AE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M38:AN38"/>
    <mergeCell ref="AO38:AT38"/>
    <mergeCell ref="AU38:BD38"/>
    <mergeCell ref="AC38:AE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C35:AE35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O33:AT33"/>
    <mergeCell ref="AU33:BD33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AU34:BD34"/>
    <mergeCell ref="AC33:AE33"/>
    <mergeCell ref="AC34:AE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1:AT31"/>
    <mergeCell ref="AU31:BD31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AO32:AT32"/>
    <mergeCell ref="AU32:BD32"/>
    <mergeCell ref="AC31:AE31"/>
    <mergeCell ref="AC32:AE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26:B26"/>
    <mergeCell ref="P27:T27"/>
    <mergeCell ref="AM27:AN27"/>
    <mergeCell ref="H27:L27"/>
    <mergeCell ref="H28:L28"/>
    <mergeCell ref="AO29:AT29"/>
    <mergeCell ref="AU29:BD29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O30:AT30"/>
    <mergeCell ref="AU30:BD30"/>
    <mergeCell ref="AC29:AE29"/>
    <mergeCell ref="AC30:AE30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H29:L29"/>
    <mergeCell ref="AO90:AT90"/>
    <mergeCell ref="AC84:AE84"/>
    <mergeCell ref="AM26:AN26"/>
    <mergeCell ref="AO26:AT26"/>
    <mergeCell ref="AU26:BD26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O27:AT27"/>
    <mergeCell ref="AU27:BD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O28:AT28"/>
    <mergeCell ref="AU28:BD28"/>
    <mergeCell ref="AC27:AE27"/>
    <mergeCell ref="AC28:AE28"/>
    <mergeCell ref="A27:B27"/>
    <mergeCell ref="C27:G27"/>
    <mergeCell ref="M27:O27"/>
    <mergeCell ref="AC79:AE79"/>
    <mergeCell ref="AF87:AJ87"/>
    <mergeCell ref="M100:O100"/>
    <mergeCell ref="AU78:BD78"/>
    <mergeCell ref="AO101:AT101"/>
    <mergeCell ref="AO102:AT102"/>
    <mergeCell ref="Z106:AB106"/>
    <mergeCell ref="P94:T94"/>
    <mergeCell ref="AO105:AT105"/>
    <mergeCell ref="U105:Y105"/>
    <mergeCell ref="AC105:AE105"/>
    <mergeCell ref="AF105:AJ105"/>
    <mergeCell ref="AO99:AT99"/>
    <mergeCell ref="U103:Y103"/>
    <mergeCell ref="AO104:AT104"/>
    <mergeCell ref="AC98:AE98"/>
    <mergeCell ref="U104:Y104"/>
    <mergeCell ref="AC103:AE103"/>
    <mergeCell ref="Z79:AB79"/>
    <mergeCell ref="Z80:AB80"/>
    <mergeCell ref="Z81:AB81"/>
    <mergeCell ref="Z82:AB82"/>
    <mergeCell ref="Z83:AB83"/>
    <mergeCell ref="AU102:BD102"/>
    <mergeCell ref="AU103:BD103"/>
    <mergeCell ref="AU104:BD104"/>
    <mergeCell ref="AU105:BD105"/>
    <mergeCell ref="AU106:BD106"/>
    <mergeCell ref="U85:Y85"/>
    <mergeCell ref="AF82:AJ82"/>
    <mergeCell ref="M81:O81"/>
    <mergeCell ref="U81:Y81"/>
    <mergeCell ref="AM107:AN107"/>
    <mergeCell ref="AM108:AN108"/>
    <mergeCell ref="AM106:AN106"/>
    <mergeCell ref="AK107:AL107"/>
    <mergeCell ref="AC99:AE99"/>
    <mergeCell ref="Z107:AB107"/>
    <mergeCell ref="AC89:AE89"/>
    <mergeCell ref="AC90:AE90"/>
    <mergeCell ref="AC91:AE91"/>
    <mergeCell ref="AC92:AE92"/>
    <mergeCell ref="AC93:AE93"/>
    <mergeCell ref="M107:O107"/>
    <mergeCell ref="M108:O108"/>
    <mergeCell ref="M89:O89"/>
    <mergeCell ref="M90:O90"/>
    <mergeCell ref="M91:O91"/>
    <mergeCell ref="M92:O92"/>
    <mergeCell ref="M93:O93"/>
    <mergeCell ref="AM103:AN103"/>
    <mergeCell ref="AC100:AE100"/>
    <mergeCell ref="AF100:AJ100"/>
    <mergeCell ref="M104:O104"/>
    <mergeCell ref="P103:T103"/>
    <mergeCell ref="U100:Y100"/>
    <mergeCell ref="H98:L98"/>
    <mergeCell ref="M102:O102"/>
    <mergeCell ref="U102:Y102"/>
    <mergeCell ref="AF88:AJ88"/>
    <mergeCell ref="M80:O80"/>
    <mergeCell ref="H107:L107"/>
    <mergeCell ref="H108:L108"/>
    <mergeCell ref="H89:L89"/>
    <mergeCell ref="H90:L90"/>
    <mergeCell ref="H91:L91"/>
    <mergeCell ref="H92:L92"/>
    <mergeCell ref="H93:L93"/>
    <mergeCell ref="H94:L94"/>
    <mergeCell ref="Z85:AB85"/>
    <mergeCell ref="AC85:AE85"/>
    <mergeCell ref="AF85:AJ85"/>
    <mergeCell ref="M82:O82"/>
    <mergeCell ref="AC82:AE82"/>
    <mergeCell ref="Z86:AB86"/>
    <mergeCell ref="AF80:AJ80"/>
    <mergeCell ref="H99:L99"/>
    <mergeCell ref="H83:L83"/>
    <mergeCell ref="AO79:AT79"/>
    <mergeCell ref="AF78:AJ78"/>
    <mergeCell ref="AK78:AL78"/>
    <mergeCell ref="AM78:AN78"/>
    <mergeCell ref="C78:G78"/>
    <mergeCell ref="A82:B82"/>
    <mergeCell ref="C82:G82"/>
    <mergeCell ref="AM85:AN85"/>
    <mergeCell ref="H84:L84"/>
    <mergeCell ref="M84:O84"/>
    <mergeCell ref="AC83:AE83"/>
    <mergeCell ref="U78:Y78"/>
    <mergeCell ref="AM80:AN80"/>
    <mergeCell ref="AK108:AL108"/>
    <mergeCell ref="AK98:AL98"/>
    <mergeCell ref="AK103:AL103"/>
    <mergeCell ref="AK106:AL106"/>
    <mergeCell ref="C107:G107"/>
    <mergeCell ref="C108:G108"/>
    <mergeCell ref="M94:O94"/>
    <mergeCell ref="M95:O95"/>
    <mergeCell ref="M96:O96"/>
    <mergeCell ref="M97:O97"/>
    <mergeCell ref="M98:O98"/>
    <mergeCell ref="M103:O103"/>
    <mergeCell ref="M106:O106"/>
    <mergeCell ref="U98:Y98"/>
    <mergeCell ref="H106:L106"/>
    <mergeCell ref="C106:G106"/>
    <mergeCell ref="AK88:AL88"/>
    <mergeCell ref="AK89:AL89"/>
    <mergeCell ref="AK90:AL90"/>
    <mergeCell ref="A78:B78"/>
    <mergeCell ref="A85:B85"/>
    <mergeCell ref="C83:G83"/>
    <mergeCell ref="H78:L78"/>
    <mergeCell ref="A80:B80"/>
    <mergeCell ref="C80:G80"/>
    <mergeCell ref="A79:B79"/>
    <mergeCell ref="C87:G87"/>
    <mergeCell ref="C88:G88"/>
    <mergeCell ref="C89:G89"/>
    <mergeCell ref="C90:G90"/>
    <mergeCell ref="C91:G91"/>
    <mergeCell ref="A83:B83"/>
    <mergeCell ref="P81:T81"/>
    <mergeCell ref="P82:T82"/>
    <mergeCell ref="H87:L87"/>
    <mergeCell ref="A81:B81"/>
    <mergeCell ref="C81:G81"/>
    <mergeCell ref="H81:L81"/>
    <mergeCell ref="A86:B86"/>
    <mergeCell ref="C86:G86"/>
    <mergeCell ref="H86:L86"/>
    <mergeCell ref="M86:O86"/>
    <mergeCell ref="A97:B97"/>
    <mergeCell ref="C97:G97"/>
    <mergeCell ref="A88:B88"/>
    <mergeCell ref="A89:B89"/>
    <mergeCell ref="A90:B90"/>
    <mergeCell ref="A91:B91"/>
    <mergeCell ref="A92:B92"/>
    <mergeCell ref="A96:B96"/>
    <mergeCell ref="A93:B93"/>
    <mergeCell ref="A94:B94"/>
    <mergeCell ref="A95:B95"/>
    <mergeCell ref="C92:G92"/>
    <mergeCell ref="C93:G93"/>
    <mergeCell ref="C100:G100"/>
    <mergeCell ref="U96:Y96"/>
    <mergeCell ref="H100:L100"/>
    <mergeCell ref="M99:O99"/>
    <mergeCell ref="P97:T97"/>
    <mergeCell ref="H88:L88"/>
    <mergeCell ref="C94:G94"/>
    <mergeCell ref="C95:G95"/>
    <mergeCell ref="C96:G96"/>
    <mergeCell ref="C98:G98"/>
    <mergeCell ref="H97:L97"/>
    <mergeCell ref="P88:T88"/>
    <mergeCell ref="P89:T89"/>
    <mergeCell ref="P90:T90"/>
    <mergeCell ref="P91:T91"/>
    <mergeCell ref="P92:T92"/>
    <mergeCell ref="AM96:AN96"/>
    <mergeCell ref="H85:L85"/>
    <mergeCell ref="M85:O85"/>
    <mergeCell ref="H82:L82"/>
    <mergeCell ref="M83:O83"/>
    <mergeCell ref="AK83:AL83"/>
    <mergeCell ref="P84:T84"/>
    <mergeCell ref="P85:T85"/>
    <mergeCell ref="AM91:AN91"/>
    <mergeCell ref="AC94:AE94"/>
    <mergeCell ref="AC95:AE95"/>
    <mergeCell ref="AK95:AL95"/>
    <mergeCell ref="AK94:AL94"/>
    <mergeCell ref="A84:B84"/>
    <mergeCell ref="C84:G84"/>
    <mergeCell ref="H96:L96"/>
    <mergeCell ref="C85:G85"/>
    <mergeCell ref="P87:T87"/>
    <mergeCell ref="U86:Y86"/>
    <mergeCell ref="AF86:AJ86"/>
    <mergeCell ref="AK86:AL86"/>
    <mergeCell ref="Z84:AB84"/>
    <mergeCell ref="AK91:AL91"/>
    <mergeCell ref="AK85:AL85"/>
    <mergeCell ref="M105:O105"/>
    <mergeCell ref="Z101:AB101"/>
    <mergeCell ref="Z102:AB102"/>
    <mergeCell ref="C103:G103"/>
    <mergeCell ref="Z105:AB105"/>
    <mergeCell ref="P105:T105"/>
    <mergeCell ref="P104:T104"/>
    <mergeCell ref="A103:B103"/>
    <mergeCell ref="H102:L102"/>
    <mergeCell ref="A101:B101"/>
    <mergeCell ref="C101:G101"/>
    <mergeCell ref="H101:L101"/>
    <mergeCell ref="M101:O101"/>
    <mergeCell ref="A98:B98"/>
    <mergeCell ref="H103:L103"/>
    <mergeCell ref="C99:G99"/>
    <mergeCell ref="Z98:AB98"/>
    <mergeCell ref="Z100:AB100"/>
    <mergeCell ref="P100:T100"/>
    <mergeCell ref="P101:T101"/>
    <mergeCell ref="P102:T102"/>
    <mergeCell ref="U99:Y99"/>
    <mergeCell ref="A102:B102"/>
    <mergeCell ref="C102:G102"/>
    <mergeCell ref="A100:B100"/>
    <mergeCell ref="A99:B99"/>
    <mergeCell ref="A104:B104"/>
    <mergeCell ref="C104:G104"/>
    <mergeCell ref="H104:L104"/>
    <mergeCell ref="Z103:AB103"/>
    <mergeCell ref="Z104:AB104"/>
    <mergeCell ref="A77:B77"/>
    <mergeCell ref="Z74:AB74"/>
    <mergeCell ref="Z75:AB75"/>
    <mergeCell ref="AM70:AN70"/>
    <mergeCell ref="AM71:AN71"/>
    <mergeCell ref="AM72:AN72"/>
    <mergeCell ref="AM73:AN73"/>
    <mergeCell ref="AM74:AN74"/>
    <mergeCell ref="AM75:AN75"/>
    <mergeCell ref="AM76:AN76"/>
    <mergeCell ref="AM77:AN77"/>
    <mergeCell ref="AM83:AN83"/>
    <mergeCell ref="C70:G70"/>
    <mergeCell ref="C71:G71"/>
    <mergeCell ref="C72:G72"/>
    <mergeCell ref="C73:G73"/>
    <mergeCell ref="C74:G74"/>
    <mergeCell ref="C75:G75"/>
    <mergeCell ref="M70:O70"/>
    <mergeCell ref="C76:G76"/>
    <mergeCell ref="M72:O72"/>
    <mergeCell ref="M73:O73"/>
    <mergeCell ref="M74:O74"/>
    <mergeCell ref="M75:O75"/>
    <mergeCell ref="M76:O76"/>
    <mergeCell ref="M77:O77"/>
    <mergeCell ref="H70:L70"/>
    <mergeCell ref="H71:L71"/>
    <mergeCell ref="H72:L72"/>
    <mergeCell ref="U80:Y80"/>
    <mergeCell ref="AC80:AE80"/>
    <mergeCell ref="A71:B71"/>
    <mergeCell ref="A69:B69"/>
    <mergeCell ref="C69:G69"/>
    <mergeCell ref="C77:G77"/>
    <mergeCell ref="AF89:AJ89"/>
    <mergeCell ref="AF91:AJ91"/>
    <mergeCell ref="AF92:AJ92"/>
    <mergeCell ref="AK92:AL92"/>
    <mergeCell ref="AO91:AT91"/>
    <mergeCell ref="AO92:AT92"/>
    <mergeCell ref="Z90:AB90"/>
    <mergeCell ref="AC87:AE87"/>
    <mergeCell ref="AC88:AE88"/>
    <mergeCell ref="AM92:AN92"/>
    <mergeCell ref="AM87:AN87"/>
    <mergeCell ref="AM88:AN88"/>
    <mergeCell ref="AM89:AN89"/>
    <mergeCell ref="AM90:AN90"/>
    <mergeCell ref="AO87:AT87"/>
    <mergeCell ref="AO88:AT88"/>
    <mergeCell ref="AO89:AT89"/>
    <mergeCell ref="U82:Y82"/>
    <mergeCell ref="AC76:AE76"/>
    <mergeCell ref="Z69:AB69"/>
    <mergeCell ref="Z70:AB70"/>
    <mergeCell ref="Z71:AB71"/>
    <mergeCell ref="Z72:AB72"/>
    <mergeCell ref="Z73:AB73"/>
    <mergeCell ref="M71:O71"/>
    <mergeCell ref="Z78:AB78"/>
    <mergeCell ref="AO74:AT74"/>
    <mergeCell ref="AO75:AT75"/>
    <mergeCell ref="AO76:AT76"/>
    <mergeCell ref="AO86:AT86"/>
    <mergeCell ref="AO81:AT81"/>
    <mergeCell ref="AF77:AJ77"/>
    <mergeCell ref="AF83:AJ83"/>
    <mergeCell ref="Z87:AB87"/>
    <mergeCell ref="Z88:AB88"/>
    <mergeCell ref="Z89:AB89"/>
    <mergeCell ref="AK87:AL87"/>
    <mergeCell ref="Z91:AB91"/>
    <mergeCell ref="Z92:AB92"/>
    <mergeCell ref="Z93:AB93"/>
    <mergeCell ref="Z94:AB94"/>
    <mergeCell ref="Z95:AB95"/>
    <mergeCell ref="Z96:AB96"/>
    <mergeCell ref="AO93:AT93"/>
    <mergeCell ref="AO84:AT84"/>
    <mergeCell ref="AO85:AT85"/>
    <mergeCell ref="AO82:AT82"/>
    <mergeCell ref="AO78:AT78"/>
    <mergeCell ref="AF90:AJ90"/>
    <mergeCell ref="AF84:AJ84"/>
    <mergeCell ref="AK84:AL84"/>
    <mergeCell ref="AK79:AL79"/>
    <mergeCell ref="AC77:AE77"/>
    <mergeCell ref="Z77:AB77"/>
    <mergeCell ref="AC81:AE81"/>
    <mergeCell ref="AM84:AN84"/>
    <mergeCell ref="AM93:AN93"/>
    <mergeCell ref="AC86:AE86"/>
    <mergeCell ref="AM86:AN86"/>
    <mergeCell ref="AM79:AN79"/>
    <mergeCell ref="AM95:AN95"/>
    <mergeCell ref="AM69:AN69"/>
    <mergeCell ref="AC68:AE68"/>
    <mergeCell ref="AF68:AJ68"/>
    <mergeCell ref="P71:T71"/>
    <mergeCell ref="AO77:AT77"/>
    <mergeCell ref="AO83:AT83"/>
    <mergeCell ref="AO80:AT80"/>
    <mergeCell ref="AK82:AL82"/>
    <mergeCell ref="AM82:AN82"/>
    <mergeCell ref="P83:T83"/>
    <mergeCell ref="AK75:AL75"/>
    <mergeCell ref="AF81:AJ81"/>
    <mergeCell ref="AK81:AL81"/>
    <mergeCell ref="AM81:AN81"/>
    <mergeCell ref="AK70:AL70"/>
    <mergeCell ref="AK71:AL71"/>
    <mergeCell ref="AK72:AL72"/>
    <mergeCell ref="AK73:AL73"/>
    <mergeCell ref="AK74:AL74"/>
    <mergeCell ref="P77:T77"/>
    <mergeCell ref="P78:T78"/>
    <mergeCell ref="P76:T76"/>
    <mergeCell ref="AF70:AJ70"/>
    <mergeCell ref="AF71:AJ71"/>
    <mergeCell ref="AF72:AJ72"/>
    <mergeCell ref="AF73:AJ73"/>
    <mergeCell ref="AK76:AL76"/>
    <mergeCell ref="AF79:AJ79"/>
    <mergeCell ref="P70:T70"/>
    <mergeCell ref="P72:T72"/>
    <mergeCell ref="P73:T73"/>
    <mergeCell ref="P74:T74"/>
    <mergeCell ref="P75:T75"/>
    <mergeCell ref="AO68:AT68"/>
    <mergeCell ref="P69:T69"/>
    <mergeCell ref="A75:B75"/>
    <mergeCell ref="A76:B76"/>
    <mergeCell ref="AO69:AT69"/>
    <mergeCell ref="H69:L69"/>
    <mergeCell ref="M69:O69"/>
    <mergeCell ref="U69:Y69"/>
    <mergeCell ref="AC69:AE69"/>
    <mergeCell ref="AF69:AJ69"/>
    <mergeCell ref="AC70:AE70"/>
    <mergeCell ref="AC71:AE71"/>
    <mergeCell ref="AC72:AE72"/>
    <mergeCell ref="AC73:AE73"/>
    <mergeCell ref="A68:B68"/>
    <mergeCell ref="Z68:AB68"/>
    <mergeCell ref="AK68:AL68"/>
    <mergeCell ref="P68:T68"/>
    <mergeCell ref="AM68:AN68"/>
    <mergeCell ref="AK69:AL69"/>
    <mergeCell ref="A70:B70"/>
    <mergeCell ref="AO70:AT70"/>
    <mergeCell ref="AO71:AT71"/>
    <mergeCell ref="H74:L74"/>
    <mergeCell ref="AO72:AT72"/>
    <mergeCell ref="H75:L75"/>
    <mergeCell ref="AO73:AT73"/>
    <mergeCell ref="H76:L76"/>
    <mergeCell ref="AF74:AJ74"/>
    <mergeCell ref="AF75:AJ75"/>
    <mergeCell ref="AF76:AJ76"/>
    <mergeCell ref="C26:G26"/>
    <mergeCell ref="H26:L26"/>
    <mergeCell ref="M26:O26"/>
    <mergeCell ref="P26:T26"/>
    <mergeCell ref="U26:Y26"/>
    <mergeCell ref="Z26:AB26"/>
    <mergeCell ref="AC26:AE26"/>
    <mergeCell ref="AF26:AJ26"/>
    <mergeCell ref="U68:Y68"/>
    <mergeCell ref="C68:G68"/>
    <mergeCell ref="H68:L68"/>
    <mergeCell ref="M87:O87"/>
    <mergeCell ref="M88:O88"/>
    <mergeCell ref="AF93:AJ93"/>
    <mergeCell ref="U94:Y94"/>
    <mergeCell ref="U95:Y95"/>
    <mergeCell ref="AK93:AL93"/>
    <mergeCell ref="P93:T93"/>
    <mergeCell ref="P86:T86"/>
    <mergeCell ref="U84:Y84"/>
    <mergeCell ref="H80:L80"/>
    <mergeCell ref="AK77:AL77"/>
    <mergeCell ref="AF94:AJ94"/>
    <mergeCell ref="AK80:AL80"/>
    <mergeCell ref="Z76:AB76"/>
    <mergeCell ref="P80:T80"/>
    <mergeCell ref="H95:L95"/>
    <mergeCell ref="AK26:AL26"/>
    <mergeCell ref="U27:Y27"/>
    <mergeCell ref="Z27:AB27"/>
    <mergeCell ref="AF27:AJ27"/>
    <mergeCell ref="AK27:AL27"/>
    <mergeCell ref="A116:BJ125"/>
    <mergeCell ref="AD113:AF113"/>
    <mergeCell ref="AG113:AI113"/>
    <mergeCell ref="A115:G115"/>
    <mergeCell ref="Z110:AB110"/>
    <mergeCell ref="AC110:AE110"/>
    <mergeCell ref="AD111:AF111"/>
    <mergeCell ref="AG111:AI111"/>
    <mergeCell ref="AD112:AF112"/>
    <mergeCell ref="AG112:AI112"/>
    <mergeCell ref="A110:B110"/>
    <mergeCell ref="C110:O110"/>
    <mergeCell ref="P110:T110"/>
    <mergeCell ref="U110:Y110"/>
    <mergeCell ref="A107:B107"/>
    <mergeCell ref="A108:B108"/>
    <mergeCell ref="U92:Y92"/>
    <mergeCell ref="U93:Y93"/>
    <mergeCell ref="P107:T107"/>
    <mergeCell ref="P108:T108"/>
    <mergeCell ref="P95:T95"/>
    <mergeCell ref="P96:T96"/>
    <mergeCell ref="AM94:AN94"/>
    <mergeCell ref="P98:T98"/>
    <mergeCell ref="AF96:AJ96"/>
    <mergeCell ref="U97:Y97"/>
    <mergeCell ref="Z97:AB97"/>
    <mergeCell ref="AF95:AJ95"/>
    <mergeCell ref="AM97:AN97"/>
    <mergeCell ref="A105:B105"/>
    <mergeCell ref="C105:G105"/>
    <mergeCell ref="H105:L105"/>
    <mergeCell ref="AK99:AL99"/>
    <mergeCell ref="AM99:AN99"/>
    <mergeCell ref="AC97:AE97"/>
    <mergeCell ref="P99:T99"/>
    <mergeCell ref="A87:B87"/>
    <mergeCell ref="AO108:AT108"/>
    <mergeCell ref="AF107:AJ107"/>
    <mergeCell ref="Z108:AB108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F2:AL2"/>
    <mergeCell ref="AM2:AR3"/>
    <mergeCell ref="A72:B72"/>
    <mergeCell ref="A73:B73"/>
    <mergeCell ref="A74:B74"/>
    <mergeCell ref="A106:B106"/>
    <mergeCell ref="A1:K3"/>
    <mergeCell ref="L1:Q1"/>
    <mergeCell ref="R1:X1"/>
    <mergeCell ref="Y1:AE1"/>
    <mergeCell ref="H77:L77"/>
    <mergeCell ref="P79:T79"/>
    <mergeCell ref="M78:O78"/>
    <mergeCell ref="L2:Q3"/>
    <mergeCell ref="R2:X2"/>
    <mergeCell ref="Y2:AE2"/>
    <mergeCell ref="A5:G5"/>
    <mergeCell ref="A21:G21"/>
    <mergeCell ref="AO98:AT98"/>
    <mergeCell ref="A6:BJ7"/>
    <mergeCell ref="AO106:AT106"/>
    <mergeCell ref="AK96:AL96"/>
    <mergeCell ref="AK97:AL97"/>
    <mergeCell ref="AF101:AJ101"/>
    <mergeCell ref="AK25:AL25"/>
    <mergeCell ref="AM25:AN25"/>
    <mergeCell ref="AO25:AT25"/>
    <mergeCell ref="AU25:BD25"/>
    <mergeCell ref="U70:Y70"/>
    <mergeCell ref="U71:Y71"/>
    <mergeCell ref="U72:Y72"/>
    <mergeCell ref="U73:Y73"/>
    <mergeCell ref="U74:Y74"/>
    <mergeCell ref="U75:Y75"/>
    <mergeCell ref="U76:Y76"/>
    <mergeCell ref="U77:Y77"/>
    <mergeCell ref="U83:Y83"/>
    <mergeCell ref="U87:Y87"/>
    <mergeCell ref="U88:Y88"/>
    <mergeCell ref="U89:Y89"/>
    <mergeCell ref="U90:Y90"/>
    <mergeCell ref="U91:Y91"/>
    <mergeCell ref="M66:O66"/>
    <mergeCell ref="P66:T66"/>
    <mergeCell ref="U66:Y66"/>
    <mergeCell ref="Z66:AB66"/>
    <mergeCell ref="AC66:AE66"/>
    <mergeCell ref="AF66:AJ66"/>
    <mergeCell ref="AK66:AL66"/>
    <mergeCell ref="AM66:AN66"/>
    <mergeCell ref="AO66:AT66"/>
    <mergeCell ref="AF99:AJ99"/>
    <mergeCell ref="U106:Y106"/>
    <mergeCell ref="AF106:AJ106"/>
    <mergeCell ref="U107:Y107"/>
    <mergeCell ref="U108:Y108"/>
    <mergeCell ref="AO107:AT107"/>
    <mergeCell ref="AC101:AE101"/>
    <mergeCell ref="AK100:AL100"/>
    <mergeCell ref="AM100:AN100"/>
    <mergeCell ref="AO100:AT100"/>
    <mergeCell ref="AM105:AN105"/>
    <mergeCell ref="AM101:AN101"/>
    <mergeCell ref="AM102:AN102"/>
    <mergeCell ref="AC104:AE104"/>
    <mergeCell ref="AF104:AJ104"/>
    <mergeCell ref="AK104:AL104"/>
    <mergeCell ref="AM104:AN104"/>
    <mergeCell ref="AF103:AJ103"/>
    <mergeCell ref="AC102:AE102"/>
    <mergeCell ref="AC106:AE106"/>
    <mergeCell ref="AC107:AE107"/>
    <mergeCell ref="AC108:AE108"/>
    <mergeCell ref="AM98:AN98"/>
    <mergeCell ref="AC74:AE74"/>
    <mergeCell ref="AC75:AE75"/>
    <mergeCell ref="AF108:AJ108"/>
    <mergeCell ref="AU66:BD66"/>
    <mergeCell ref="A109:B109"/>
    <mergeCell ref="C109:G109"/>
    <mergeCell ref="H109:L109"/>
    <mergeCell ref="M109:O109"/>
    <mergeCell ref="P109:T109"/>
    <mergeCell ref="U109:Y109"/>
    <mergeCell ref="Z109:AB109"/>
    <mergeCell ref="AC109:AE109"/>
    <mergeCell ref="AF109:AJ109"/>
    <mergeCell ref="AK109:AL109"/>
    <mergeCell ref="AM109:AN109"/>
    <mergeCell ref="AO109:AT109"/>
    <mergeCell ref="AU109:BD109"/>
    <mergeCell ref="P106:T106"/>
    <mergeCell ref="AO94:AT94"/>
    <mergeCell ref="AO95:AT95"/>
    <mergeCell ref="AO96:AT96"/>
    <mergeCell ref="AO97:AT97"/>
    <mergeCell ref="Z99:AB99"/>
    <mergeCell ref="AF97:AJ97"/>
    <mergeCell ref="AF98:AJ98"/>
    <mergeCell ref="AF102:AJ102"/>
    <mergeCell ref="AK102:AL102"/>
    <mergeCell ref="U101:Y101"/>
    <mergeCell ref="AK105:AL105"/>
    <mergeCell ref="AK101:AL101"/>
    <mergeCell ref="AC96:AE96"/>
    <mergeCell ref="AO103:AT103"/>
    <mergeCell ref="A66:B66"/>
    <mergeCell ref="C66:G66"/>
    <mergeCell ref="H66:L66"/>
  </mergeCells>
  <phoneticPr fontId="2"/>
  <dataValidations count="2">
    <dataValidation type="list" allowBlank="1" showInputMessage="1" showErrorMessage="1" sqref="P110" xr:uid="{00000000-0002-0000-0100-000000000000}">
      <formula1>改行コード</formula1>
    </dataValidation>
    <dataValidation type="list" allowBlank="1" showInputMessage="1" showErrorMessage="1" sqref="M24:M10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2A80E-C5DC-4F97-971E-FB7F26C324D4}">
  <ds:schemaRefs>
    <ds:schemaRef ds:uri="http://schemas.microsoft.com/office/2006/metadata/properties"/>
    <ds:schemaRef ds:uri="http://schemas.microsoft.com/office/infopath/2007/PartnerControls"/>
    <ds:schemaRef ds:uri="27a29ff4-bda3-43a9-be66-38afd5cced54"/>
    <ds:schemaRef ds:uri="d8a6f550-a7a9-41ca-ab4c-a7b198e877a4"/>
  </ds:schemaRefs>
</ds:datastoreItem>
</file>

<file path=customXml/itemProps2.xml><?xml version="1.0" encoding="utf-8"?>
<ds:datastoreItem xmlns:ds="http://schemas.openxmlformats.org/officeDocument/2006/customXml" ds:itemID="{899523F0-0BA9-44A5-80E6-4E2218FFA7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7E2E84-F7D0-4C48-9949-CF5312F658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2025-10-23T09:29:16Z</dcterms:created>
  <dcterms:modified xsi:type="dcterms:W3CDTF">2025-10-23T12:23:04Z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